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LWS1040\Desktop\"/>
    </mc:Choice>
  </mc:AlternateContent>
  <xr:revisionPtr revIDLastSave="0" documentId="13_ncr:1_{C8B3F007-7DCB-4F03-9DAA-D2D6F95386D2}" xr6:coauthVersionLast="43" xr6:coauthVersionMax="43" xr10:uidLastSave="{00000000-0000-0000-0000-000000000000}"/>
  <bookViews>
    <workbookView xWindow="-120" yWindow="-120" windowWidth="29040" windowHeight="15840" xr2:uid="{00000000-000D-0000-FFFF-FFFF00000000}"/>
  </bookViews>
  <sheets>
    <sheet name="経費表" sheetId="3" r:id="rId1"/>
  </sheets>
  <calcPr calcId="181029"/>
</workbook>
</file>

<file path=xl/calcChain.xml><?xml version="1.0" encoding="utf-8"?>
<calcChain xmlns="http://schemas.openxmlformats.org/spreadsheetml/2006/main">
  <c r="M18" i="3" l="1"/>
  <c r="N18" i="3" s="1"/>
  <c r="M14" i="3" l="1"/>
  <c r="M21" i="3" l="1"/>
  <c r="N21" i="3" s="1"/>
  <c r="N14" i="3"/>
  <c r="M6" i="3"/>
  <c r="N6" i="3" s="1"/>
  <c r="M25" i="3" l="1"/>
  <c r="N25" i="3" s="1"/>
  <c r="M24" i="3"/>
  <c r="N24" i="3" s="1"/>
  <c r="M23" i="3"/>
  <c r="N23" i="3" s="1"/>
  <c r="M22" i="3"/>
  <c r="N22" i="3" s="1"/>
  <c r="M20" i="3"/>
  <c r="N20" i="3" s="1"/>
  <c r="M17" i="3"/>
  <c r="N17" i="3" s="1"/>
  <c r="M16" i="3"/>
  <c r="N16" i="3" s="1"/>
  <c r="M15" i="3"/>
  <c r="N15" i="3" s="1"/>
  <c r="M13" i="3"/>
  <c r="N13" i="3" s="1"/>
  <c r="M12" i="3"/>
  <c r="N12" i="3" s="1"/>
  <c r="M11" i="3"/>
  <c r="N11" i="3" s="1"/>
  <c r="M10" i="3"/>
  <c r="N10" i="3" s="1"/>
  <c r="M9" i="3"/>
  <c r="N9" i="3" s="1"/>
  <c r="M8" i="3"/>
  <c r="N8" i="3" s="1"/>
  <c r="M7" i="3"/>
  <c r="N7" i="3" s="1"/>
</calcChain>
</file>

<file path=xl/sharedStrings.xml><?xml version="1.0" encoding="utf-8"?>
<sst xmlns="http://schemas.openxmlformats.org/spreadsheetml/2006/main" count="70" uniqueCount="58">
  <si>
    <t>水稲</t>
    <rPh sb="0" eb="2">
      <t>スイトウ</t>
    </rPh>
    <phoneticPr fontId="1"/>
  </si>
  <si>
    <t>夏秋きゅうり（ﾊｳｽ）</t>
    <rPh sb="0" eb="2">
      <t>カシュウ</t>
    </rPh>
    <phoneticPr fontId="1"/>
  </si>
  <si>
    <t>夏秋きゅうり（露地）</t>
    <rPh sb="0" eb="2">
      <t>カシュウ</t>
    </rPh>
    <rPh sb="7" eb="9">
      <t>ロジ</t>
    </rPh>
    <phoneticPr fontId="1"/>
  </si>
  <si>
    <t>アスパラ（ﾊｳｽ）</t>
    <phoneticPr fontId="1"/>
  </si>
  <si>
    <t>パプリカ（ﾊｳｽ）</t>
    <phoneticPr fontId="1"/>
  </si>
  <si>
    <t>夏秋トマト（ﾊｳｽ）</t>
    <rPh sb="0" eb="2">
      <t>カシュウ</t>
    </rPh>
    <phoneticPr fontId="1"/>
  </si>
  <si>
    <t>ピーマン（露地）</t>
    <rPh sb="5" eb="7">
      <t>ロジ</t>
    </rPh>
    <phoneticPr fontId="1"/>
  </si>
  <si>
    <t>ズッキーニ（露地）</t>
    <rPh sb="6" eb="8">
      <t>ロジ</t>
    </rPh>
    <phoneticPr fontId="1"/>
  </si>
  <si>
    <t>サニーレタス（ﾊｳｽ）</t>
    <phoneticPr fontId="1"/>
  </si>
  <si>
    <t>サニーレタス（露地）</t>
    <rPh sb="7" eb="9">
      <t>ロジ</t>
    </rPh>
    <phoneticPr fontId="1"/>
  </si>
  <si>
    <t>土付きネギ（露地）</t>
    <rPh sb="0" eb="1">
      <t>ツチ</t>
    </rPh>
    <rPh sb="1" eb="2">
      <t>ツ</t>
    </rPh>
    <rPh sb="6" eb="8">
      <t>ロジ</t>
    </rPh>
    <phoneticPr fontId="1"/>
  </si>
  <si>
    <t>市田柿（加工出荷）</t>
    <rPh sb="0" eb="2">
      <t>イチダ</t>
    </rPh>
    <rPh sb="2" eb="3">
      <t>ガキ</t>
    </rPh>
    <rPh sb="4" eb="6">
      <t>カコウ</t>
    </rPh>
    <rPh sb="6" eb="8">
      <t>シュッカ</t>
    </rPh>
    <phoneticPr fontId="1"/>
  </si>
  <si>
    <t>市田柿（生柿出荷）</t>
    <rPh sb="0" eb="2">
      <t>イチダ</t>
    </rPh>
    <rPh sb="2" eb="3">
      <t>ガキ</t>
    </rPh>
    <rPh sb="4" eb="5">
      <t>ナマ</t>
    </rPh>
    <rPh sb="5" eb="6">
      <t>カキ</t>
    </rPh>
    <rPh sb="6" eb="8">
      <t>シュッカ</t>
    </rPh>
    <phoneticPr fontId="1"/>
  </si>
  <si>
    <t>ぶどう（ｼｬｲﾝﾏｽｶｯﾄ）</t>
    <phoneticPr fontId="1"/>
  </si>
  <si>
    <t>ぶどう（ﾅｶﾞﾉﾊﾟｰﾌﾟﾙ）</t>
    <phoneticPr fontId="1"/>
  </si>
  <si>
    <t>南天（露地）</t>
    <rPh sb="0" eb="2">
      <t>ナンテン</t>
    </rPh>
    <rPh sb="3" eb="5">
      <t>ロジ</t>
    </rPh>
    <phoneticPr fontId="1"/>
  </si>
  <si>
    <t>ユーカリ（露地）</t>
    <rPh sb="5" eb="7">
      <t>ロジ</t>
    </rPh>
    <phoneticPr fontId="1"/>
  </si>
  <si>
    <t>セロシア（露地）</t>
    <rPh sb="5" eb="7">
      <t>ロジ</t>
    </rPh>
    <phoneticPr fontId="1"/>
  </si>
  <si>
    <t>ほおずき（露地）</t>
    <rPh sb="5" eb="7">
      <t>ロジ</t>
    </rPh>
    <phoneticPr fontId="1"/>
  </si>
  <si>
    <t>肥料</t>
    <rPh sb="0" eb="2">
      <t>ヒリョウ</t>
    </rPh>
    <phoneticPr fontId="1"/>
  </si>
  <si>
    <t>農薬</t>
    <rPh sb="0" eb="2">
      <t>ノウヤク</t>
    </rPh>
    <phoneticPr fontId="1"/>
  </si>
  <si>
    <t>生産資材</t>
    <rPh sb="0" eb="2">
      <t>セイサン</t>
    </rPh>
    <rPh sb="2" eb="4">
      <t>シザイ</t>
    </rPh>
    <phoneticPr fontId="1"/>
  </si>
  <si>
    <t>施設償却</t>
    <rPh sb="0" eb="2">
      <t>シセツ</t>
    </rPh>
    <rPh sb="2" eb="4">
      <t>ショウキャク</t>
    </rPh>
    <phoneticPr fontId="1"/>
  </si>
  <si>
    <t>種苗費</t>
    <rPh sb="0" eb="2">
      <t>シュビョウ</t>
    </rPh>
    <rPh sb="2" eb="3">
      <t>ヒ</t>
    </rPh>
    <phoneticPr fontId="1"/>
  </si>
  <si>
    <t>光熱費</t>
    <rPh sb="0" eb="2">
      <t>コウネツ</t>
    </rPh>
    <rPh sb="2" eb="3">
      <t>ヒ</t>
    </rPh>
    <phoneticPr fontId="1"/>
  </si>
  <si>
    <t>出荷資材</t>
    <rPh sb="0" eb="2">
      <t>シュッカ</t>
    </rPh>
    <rPh sb="2" eb="4">
      <t>シザイ</t>
    </rPh>
    <phoneticPr fontId="1"/>
  </si>
  <si>
    <t>出荷経費</t>
    <rPh sb="0" eb="2">
      <t>シュッカ</t>
    </rPh>
    <rPh sb="2" eb="4">
      <t>ケイヒ</t>
    </rPh>
    <phoneticPr fontId="1"/>
  </si>
  <si>
    <t>経費合計</t>
    <rPh sb="0" eb="2">
      <t>ケイヒ</t>
    </rPh>
    <rPh sb="2" eb="4">
      <t>ゴウケイ</t>
    </rPh>
    <phoneticPr fontId="1"/>
  </si>
  <si>
    <t>経費費目</t>
    <rPh sb="0" eb="2">
      <t>ケイヒ</t>
    </rPh>
    <rPh sb="2" eb="4">
      <t>ヒモク</t>
    </rPh>
    <phoneticPr fontId="1"/>
  </si>
  <si>
    <t>品目</t>
    <rPh sb="0" eb="2">
      <t>ヒンモク</t>
    </rPh>
    <phoneticPr fontId="1"/>
  </si>
  <si>
    <t>単位：円</t>
    <rPh sb="0" eb="2">
      <t>タンイ</t>
    </rPh>
    <rPh sb="3" eb="4">
      <t>エン</t>
    </rPh>
    <phoneticPr fontId="1"/>
  </si>
  <si>
    <t>面積</t>
    <rPh sb="0" eb="2">
      <t>メンセキ</t>
    </rPh>
    <phoneticPr fontId="1"/>
  </si>
  <si>
    <t>（１人）</t>
    <rPh sb="2" eb="3">
      <t>ニン</t>
    </rPh>
    <phoneticPr fontId="1"/>
  </si>
  <si>
    <t>所得額</t>
    <rPh sb="0" eb="2">
      <t>ショトク</t>
    </rPh>
    <rPh sb="2" eb="3">
      <t>ガク</t>
    </rPh>
    <phoneticPr fontId="1"/>
  </si>
  <si>
    <t>売上目安</t>
    <rPh sb="0" eb="2">
      <t>ウリアゲ</t>
    </rPh>
    <rPh sb="2" eb="4">
      <t>メヤス</t>
    </rPh>
    <phoneticPr fontId="1"/>
  </si>
  <si>
    <t>400a</t>
    <phoneticPr fontId="1"/>
  </si>
  <si>
    <t>7a</t>
    <phoneticPr fontId="1"/>
  </si>
  <si>
    <t>20a</t>
    <phoneticPr fontId="1"/>
  </si>
  <si>
    <t>10a</t>
    <phoneticPr fontId="1"/>
  </si>
  <si>
    <t>5a</t>
    <phoneticPr fontId="1"/>
  </si>
  <si>
    <t>15a</t>
    <phoneticPr fontId="1"/>
  </si>
  <si>
    <t>※2</t>
    <phoneticPr fontId="1"/>
  </si>
  <si>
    <t>※2：所得額は育苗から玄米出荷まで自己完結した場合です</t>
    <rPh sb="3" eb="5">
      <t>ショトク</t>
    </rPh>
    <rPh sb="5" eb="6">
      <t>ガク</t>
    </rPh>
    <rPh sb="7" eb="9">
      <t>イクビョウ</t>
    </rPh>
    <rPh sb="11" eb="13">
      <t>ゲンマイ</t>
    </rPh>
    <rPh sb="13" eb="15">
      <t>シュッカ</t>
    </rPh>
    <rPh sb="17" eb="19">
      <t>ジコ</t>
    </rPh>
    <rPh sb="19" eb="21">
      <t>カンケツ</t>
    </rPh>
    <rPh sb="23" eb="25">
      <t>バアイ</t>
    </rPh>
    <phoneticPr fontId="1"/>
  </si>
  <si>
    <t>◇売上目安・経費概要（１人栽培標準面積当たり）</t>
    <rPh sb="1" eb="3">
      <t>ウリアゲ</t>
    </rPh>
    <rPh sb="3" eb="5">
      <t>メヤス</t>
    </rPh>
    <rPh sb="6" eb="8">
      <t>ケイヒ</t>
    </rPh>
    <rPh sb="8" eb="10">
      <t>ガイヨウ</t>
    </rPh>
    <rPh sb="12" eb="13">
      <t>ニン</t>
    </rPh>
    <rPh sb="13" eb="15">
      <t>サイバイ</t>
    </rPh>
    <rPh sb="15" eb="17">
      <t>ヒョウジュン</t>
    </rPh>
    <rPh sb="17" eb="19">
      <t>メンセキ</t>
    </rPh>
    <rPh sb="19" eb="20">
      <t>ア</t>
    </rPh>
    <phoneticPr fontId="1"/>
  </si>
  <si>
    <t>※3</t>
    <phoneticPr fontId="1"/>
  </si>
  <si>
    <t>※4</t>
    <phoneticPr fontId="1"/>
  </si>
  <si>
    <t>※1</t>
    <phoneticPr fontId="1"/>
  </si>
  <si>
    <t>　　　経費には、肥料、種苗、農薬、農機具、出荷資材、出荷経費など農産物の栽培、出荷に直接関係するもので、衣料費、通信費などの経費は含まれていません。</t>
    <rPh sb="3" eb="5">
      <t>ケイヒ</t>
    </rPh>
    <rPh sb="8" eb="10">
      <t>ヒリョウ</t>
    </rPh>
    <rPh sb="11" eb="13">
      <t>シュビョウ</t>
    </rPh>
    <rPh sb="14" eb="16">
      <t>ノウヤク</t>
    </rPh>
    <rPh sb="17" eb="20">
      <t>ノウキグ</t>
    </rPh>
    <rPh sb="21" eb="23">
      <t>シュッカ</t>
    </rPh>
    <rPh sb="23" eb="25">
      <t>シザイ</t>
    </rPh>
    <rPh sb="26" eb="28">
      <t>シュッカ</t>
    </rPh>
    <rPh sb="28" eb="30">
      <t>ケイヒ</t>
    </rPh>
    <rPh sb="32" eb="35">
      <t>ノウサンブツ</t>
    </rPh>
    <rPh sb="36" eb="38">
      <t>サイバイ</t>
    </rPh>
    <rPh sb="39" eb="41">
      <t>シュッカ</t>
    </rPh>
    <rPh sb="42" eb="44">
      <t>チョクセツ</t>
    </rPh>
    <rPh sb="44" eb="46">
      <t>カンケイ</t>
    </rPh>
    <rPh sb="52" eb="54">
      <t>イリョウ</t>
    </rPh>
    <rPh sb="54" eb="55">
      <t>ヒ</t>
    </rPh>
    <rPh sb="56" eb="59">
      <t>ツウシンヒ</t>
    </rPh>
    <rPh sb="62" eb="64">
      <t>ケイヒ</t>
    </rPh>
    <rPh sb="65" eb="66">
      <t>フク</t>
    </rPh>
    <phoneticPr fontId="1"/>
  </si>
  <si>
    <t>作成：2020/04/10</t>
    <rPh sb="0" eb="2">
      <t>サクセイ</t>
    </rPh>
    <phoneticPr fontId="1"/>
  </si>
  <si>
    <t>※3：育苗を行い、苗を購入しない場合で、夏秋きゅうり等のﾊｳｽを利用することを前提としています。</t>
    <rPh sb="3" eb="5">
      <t>イクビョウ</t>
    </rPh>
    <rPh sb="6" eb="7">
      <t>オコナ</t>
    </rPh>
    <rPh sb="9" eb="10">
      <t>ナエ</t>
    </rPh>
    <rPh sb="11" eb="13">
      <t>コウニュウ</t>
    </rPh>
    <rPh sb="16" eb="18">
      <t>バアイ</t>
    </rPh>
    <rPh sb="20" eb="22">
      <t>カシュウ</t>
    </rPh>
    <rPh sb="26" eb="27">
      <t>トウ</t>
    </rPh>
    <rPh sb="32" eb="34">
      <t>リヨウ</t>
    </rPh>
    <rPh sb="39" eb="41">
      <t>ゼンテイ</t>
    </rPh>
    <phoneticPr fontId="1"/>
  </si>
  <si>
    <t>※4：育苗を行い、苗を購入しない場合です。年度、出荷時期により価格相場の変動が大きいので植付けや管理に注意が必要です。</t>
    <rPh sb="3" eb="5">
      <t>イクビョウ</t>
    </rPh>
    <rPh sb="6" eb="7">
      <t>オコナ</t>
    </rPh>
    <rPh sb="9" eb="10">
      <t>ナエ</t>
    </rPh>
    <rPh sb="11" eb="13">
      <t>コウニュウ</t>
    </rPh>
    <rPh sb="16" eb="18">
      <t>バアイ</t>
    </rPh>
    <rPh sb="21" eb="23">
      <t>ネンド</t>
    </rPh>
    <rPh sb="24" eb="26">
      <t>シュッカ</t>
    </rPh>
    <rPh sb="26" eb="28">
      <t>ジキ</t>
    </rPh>
    <rPh sb="31" eb="33">
      <t>カカク</t>
    </rPh>
    <rPh sb="33" eb="35">
      <t>ソウバ</t>
    </rPh>
    <rPh sb="36" eb="38">
      <t>ヘンドウ</t>
    </rPh>
    <rPh sb="39" eb="40">
      <t>オオ</t>
    </rPh>
    <rPh sb="44" eb="46">
      <t>ウエツ</t>
    </rPh>
    <rPh sb="48" eb="50">
      <t>カンリ</t>
    </rPh>
    <rPh sb="51" eb="53">
      <t>チュウイ</t>
    </rPh>
    <rPh sb="54" eb="56">
      <t>ヒツヨウ</t>
    </rPh>
    <phoneticPr fontId="1"/>
  </si>
  <si>
    <t>※阿南地区に適合する一例です。数値等については最新情報に改訂していきます。</t>
    <rPh sb="1" eb="3">
      <t>アナン</t>
    </rPh>
    <rPh sb="3" eb="5">
      <t>チク</t>
    </rPh>
    <rPh sb="6" eb="8">
      <t>テキゴウ</t>
    </rPh>
    <rPh sb="10" eb="12">
      <t>イチレイ</t>
    </rPh>
    <rPh sb="15" eb="17">
      <t>スウチ</t>
    </rPh>
    <rPh sb="17" eb="18">
      <t>トウ</t>
    </rPh>
    <rPh sb="23" eb="25">
      <t>サイシン</t>
    </rPh>
    <rPh sb="25" eb="27">
      <t>ジョウホウ</t>
    </rPh>
    <rPh sb="28" eb="30">
      <t>カイテイ</t>
    </rPh>
    <phoneticPr fontId="1"/>
  </si>
  <si>
    <t>※1：所得額は１人で作業した場合の目安です。栽培環境や農業技術、物産相場等の差により所得額に増減が出ます。（20～30％）</t>
    <rPh sb="8" eb="9">
      <t>ニン</t>
    </rPh>
    <rPh sb="10" eb="12">
      <t>サギョウ</t>
    </rPh>
    <rPh sb="14" eb="16">
      <t>バアイ</t>
    </rPh>
    <rPh sb="17" eb="19">
      <t>メヤス</t>
    </rPh>
    <rPh sb="22" eb="24">
      <t>サイバイ</t>
    </rPh>
    <rPh sb="24" eb="26">
      <t>カンキョウ</t>
    </rPh>
    <rPh sb="27" eb="29">
      <t>ノウギョウ</t>
    </rPh>
    <rPh sb="29" eb="31">
      <t>ギジュツ</t>
    </rPh>
    <rPh sb="32" eb="34">
      <t>ブッサン</t>
    </rPh>
    <rPh sb="34" eb="36">
      <t>ソウバ</t>
    </rPh>
    <rPh sb="36" eb="37">
      <t>トウ</t>
    </rPh>
    <rPh sb="38" eb="39">
      <t>サ</t>
    </rPh>
    <rPh sb="42" eb="44">
      <t>ショトク</t>
    </rPh>
    <rPh sb="44" eb="45">
      <t>ガク</t>
    </rPh>
    <rPh sb="46" eb="48">
      <t>ゾウゲン</t>
    </rPh>
    <rPh sb="49" eb="50">
      <t>デ</t>
    </rPh>
    <phoneticPr fontId="1"/>
  </si>
  <si>
    <t>※5：表中「面積（1人）」は、ひとりの作業者が栽培できる耕作面積の目安です。</t>
    <rPh sb="3" eb="5">
      <t>ヒョウチュウ</t>
    </rPh>
    <rPh sb="6" eb="8">
      <t>メンセキ</t>
    </rPh>
    <rPh sb="10" eb="11">
      <t>ニン</t>
    </rPh>
    <rPh sb="19" eb="22">
      <t>サギョウシャ</t>
    </rPh>
    <rPh sb="23" eb="25">
      <t>サイバイ</t>
    </rPh>
    <rPh sb="28" eb="30">
      <t>コウサク</t>
    </rPh>
    <rPh sb="30" eb="32">
      <t>メンセキ</t>
    </rPh>
    <rPh sb="33" eb="35">
      <t>メヤス</t>
    </rPh>
    <phoneticPr fontId="1"/>
  </si>
  <si>
    <t>ブルーベリー</t>
    <phoneticPr fontId="1"/>
  </si>
  <si>
    <t>15a</t>
    <phoneticPr fontId="1"/>
  </si>
  <si>
    <t>2a</t>
    <phoneticPr fontId="1"/>
  </si>
  <si>
    <t>改訂：2022/03/26</t>
    <rPh sb="0" eb="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</si>
</sst>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b/>
      <sz val="14"/>
      <color theme="1"/>
      <name val="ＭＳ Ｐ明朝"/>
      <family val="1"/>
      <charset val="128"/>
    </font>
    <font>
      <b/>
      <sz val="10"/>
      <color theme="1"/>
      <name val="ＭＳ Ｐ明朝"/>
      <family val="1"/>
      <charset val="128"/>
    </font>
    <font>
      <b/>
      <sz val="9"/>
      <color theme="1"/>
      <name val="ＭＳ Ｐ明朝"/>
      <family val="1"/>
      <charset val="128"/>
    </font>
    <font>
      <sz val="11"/>
      <color theme="1"/>
      <name val="ＭＳ Ｐ明朝"/>
      <family val="1"/>
      <charset val="128"/>
    </font>
    <font>
      <b/>
      <sz val="11"/>
      <color theme="1"/>
      <name val="ＭＳ Ｐ明朝"/>
      <family val="1"/>
      <charset val="128"/>
    </font>
    <font>
      <sz val="9"/>
      <name val="ＭＳ Ｐ明朝"/>
      <family val="1"/>
      <charset val="128"/>
    </font>
    <font>
      <b/>
      <sz val="9"/>
      <name val="ＭＳ Ｐ明朝"/>
      <family val="1"/>
      <charset val="128"/>
    </font>
    <font>
      <b/>
      <u/>
      <sz val="14"/>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7" fillId="0" borderId="0" xfId="0" applyFont="1">
      <alignment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8" fillId="0" borderId="1" xfId="0" applyFont="1" applyBorder="1">
      <alignment vertical="center"/>
    </xf>
    <xf numFmtId="0" fontId="8" fillId="0" borderId="2" xfId="0" applyFont="1" applyBorder="1">
      <alignment vertical="center"/>
    </xf>
    <xf numFmtId="0" fontId="5" fillId="0" borderId="11"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6" fillId="0" borderId="10" xfId="0" applyFont="1" applyBorder="1" applyAlignment="1">
      <alignment horizontal="center" vertical="center"/>
    </xf>
    <xf numFmtId="0" fontId="8" fillId="0" borderId="5"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8" xfId="0" applyFont="1" applyBorder="1">
      <alignment vertical="center"/>
    </xf>
    <xf numFmtId="176" fontId="6" fillId="0" borderId="14" xfId="0" applyNumberFormat="1" applyFont="1" applyBorder="1">
      <alignment vertical="center"/>
    </xf>
    <xf numFmtId="176" fontId="3" fillId="0" borderId="12" xfId="0" applyNumberFormat="1" applyFont="1" applyBorder="1">
      <alignment vertical="center"/>
    </xf>
    <xf numFmtId="176" fontId="6" fillId="0" borderId="5" xfId="0" applyNumberFormat="1" applyFont="1" applyBorder="1">
      <alignment vertical="center"/>
    </xf>
    <xf numFmtId="176" fontId="3" fillId="0" borderId="10" xfId="0" applyNumberFormat="1" applyFont="1" applyBorder="1">
      <alignment vertical="center"/>
    </xf>
    <xf numFmtId="176" fontId="6" fillId="0" borderId="8" xfId="0" applyNumberFormat="1" applyFont="1" applyBorder="1">
      <alignment vertical="center"/>
    </xf>
    <xf numFmtId="176" fontId="3" fillId="0" borderId="9" xfId="0" applyNumberFormat="1" applyFont="1" applyBorder="1">
      <alignment vertical="center"/>
    </xf>
    <xf numFmtId="176" fontId="9" fillId="0" borderId="10" xfId="0" applyNumberFormat="1" applyFont="1" applyBorder="1">
      <alignment vertical="center"/>
    </xf>
    <xf numFmtId="176" fontId="9" fillId="0" borderId="9" xfId="0" applyNumberFormat="1" applyFont="1" applyBorder="1">
      <alignment vertical="center"/>
    </xf>
    <xf numFmtId="176" fontId="6" fillId="0" borderId="4" xfId="0" applyNumberFormat="1" applyFont="1" applyBorder="1">
      <alignment vertical="center"/>
    </xf>
    <xf numFmtId="176" fontId="6" fillId="0" borderId="12" xfId="0" applyNumberFormat="1" applyFont="1" applyBorder="1">
      <alignment vertical="center"/>
    </xf>
    <xf numFmtId="176" fontId="6" fillId="0" borderId="10" xfId="0" applyNumberFormat="1" applyFont="1" applyBorder="1">
      <alignment vertical="center"/>
    </xf>
    <xf numFmtId="176" fontId="6" fillId="0" borderId="9" xfId="0" applyNumberFormat="1" applyFont="1" applyBorder="1">
      <alignment vertical="center"/>
    </xf>
    <xf numFmtId="176" fontId="10" fillId="0" borderId="10" xfId="0" applyNumberFormat="1" applyFont="1" applyBorder="1">
      <alignment vertical="center"/>
    </xf>
    <xf numFmtId="176" fontId="10" fillId="0" borderId="9" xfId="0" applyNumberFormat="1" applyFont="1" applyBorder="1">
      <alignment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5" fillId="0" borderId="0" xfId="0" applyFont="1" applyBorder="1">
      <alignment vertical="center"/>
    </xf>
    <xf numFmtId="0" fontId="5" fillId="0" borderId="0" xfId="0" applyFont="1">
      <alignment vertical="center"/>
    </xf>
    <xf numFmtId="0" fontId="8" fillId="0" borderId="0" xfId="0" applyFont="1">
      <alignment vertical="center"/>
    </xf>
    <xf numFmtId="176" fontId="9" fillId="0" borderId="3" xfId="0" applyNumberFormat="1" applyFont="1" applyBorder="1">
      <alignment vertical="center"/>
    </xf>
    <xf numFmtId="176" fontId="10" fillId="0" borderId="5" xfId="0" applyNumberFormat="1" applyFont="1" applyBorder="1">
      <alignment vertical="center"/>
    </xf>
    <xf numFmtId="176" fontId="3" fillId="0" borderId="11" xfId="0" applyNumberFormat="1" applyFont="1" applyBorder="1">
      <alignment vertical="center"/>
    </xf>
    <xf numFmtId="176" fontId="9" fillId="0" borderId="7" xfId="0" applyNumberFormat="1" applyFont="1" applyBorder="1">
      <alignment vertical="center"/>
    </xf>
    <xf numFmtId="176" fontId="9" fillId="0" borderId="8" xfId="0" applyNumberFormat="1" applyFont="1" applyBorder="1">
      <alignment vertical="center"/>
    </xf>
    <xf numFmtId="176" fontId="10" fillId="0" borderId="8" xfId="0" applyNumberFormat="1" applyFont="1" applyBorder="1">
      <alignment vertical="center"/>
    </xf>
    <xf numFmtId="176" fontId="3" fillId="0" borderId="16" xfId="0" applyNumberFormat="1" applyFont="1" applyBorder="1">
      <alignment vertical="center"/>
    </xf>
    <xf numFmtId="0" fontId="11" fillId="0" borderId="0" xfId="0" applyFont="1">
      <alignment vertical="center"/>
    </xf>
    <xf numFmtId="176" fontId="3" fillId="0" borderId="7" xfId="0" applyNumberFormat="1" applyFont="1" applyBorder="1">
      <alignment vertical="center"/>
    </xf>
    <xf numFmtId="176" fontId="3" fillId="0" borderId="8" xfId="0" applyNumberFormat="1" applyFont="1" applyBorder="1">
      <alignment vertical="center"/>
    </xf>
    <xf numFmtId="176" fontId="9" fillId="0" borderId="5" xfId="0" applyNumberFormat="1" applyFont="1" applyBorder="1">
      <alignment vertical="center"/>
    </xf>
  </cellXfs>
  <cellStyles count="1">
    <cellStyle name="標準" xfId="0" builtinId="0"/>
  </cellStyles>
  <dxfs count="0"/>
  <tableStyles count="0" defaultTableStyle="TableStyleMedium2" defaultPivotStyle="PivotStyleLight16"/>
  <colors>
    <mruColors>
      <color rgb="FFC9FAA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2"/>
  <sheetViews>
    <sheetView tabSelected="1" workbookViewId="0">
      <selection activeCell="P10" sqref="P10"/>
    </sheetView>
  </sheetViews>
  <sheetFormatPr defaultRowHeight="13.5" x14ac:dyDescent="0.15"/>
  <cols>
    <col min="1" max="1" width="1.375" style="4" customWidth="1"/>
    <col min="2" max="2" width="19.125" style="4" customWidth="1"/>
    <col min="3" max="3" width="5.625" style="4" customWidth="1"/>
    <col min="4" max="4" width="10.625" style="4" customWidth="1"/>
    <col min="5" max="12" width="9.125" style="4" customWidth="1"/>
    <col min="13" max="13" width="10.625" style="4" customWidth="1"/>
    <col min="14" max="14" width="11.5" style="4" bestFit="1" customWidth="1"/>
    <col min="15" max="15" width="4" style="4" customWidth="1"/>
    <col min="16" max="16384" width="9" style="4"/>
  </cols>
  <sheetData>
    <row r="1" spans="1:15" ht="17.25" x14ac:dyDescent="0.15">
      <c r="B1" s="53" t="s">
        <v>43</v>
      </c>
      <c r="C1" s="3"/>
      <c r="D1" s="3"/>
      <c r="H1" s="3"/>
      <c r="M1" s="4" t="s">
        <v>48</v>
      </c>
    </row>
    <row r="2" spans="1:15" x14ac:dyDescent="0.15">
      <c r="M2" s="4" t="s">
        <v>57</v>
      </c>
    </row>
    <row r="3" spans="1:15" x14ac:dyDescent="0.15">
      <c r="B3" s="1" t="s">
        <v>51</v>
      </c>
      <c r="N3" s="4" t="s">
        <v>30</v>
      </c>
    </row>
    <row r="4" spans="1:15" ht="18" customHeight="1" x14ac:dyDescent="0.15">
      <c r="A4" s="7"/>
      <c r="B4" s="8" t="s">
        <v>29</v>
      </c>
      <c r="C4" s="9" t="s">
        <v>31</v>
      </c>
      <c r="D4" s="10" t="s">
        <v>34</v>
      </c>
      <c r="E4" s="11"/>
      <c r="F4" s="12"/>
      <c r="G4" s="12"/>
      <c r="H4" s="12" t="s">
        <v>28</v>
      </c>
      <c r="I4" s="12"/>
      <c r="J4" s="12"/>
      <c r="K4" s="12"/>
      <c r="L4" s="13"/>
      <c r="M4" s="14" t="s">
        <v>27</v>
      </c>
      <c r="N4" s="15" t="s">
        <v>33</v>
      </c>
      <c r="O4" s="45" t="s">
        <v>46</v>
      </c>
    </row>
    <row r="5" spans="1:15" ht="18" customHeight="1" x14ac:dyDescent="0.15">
      <c r="A5" s="16"/>
      <c r="B5" s="17"/>
      <c r="C5" s="18" t="s">
        <v>32</v>
      </c>
      <c r="D5" s="19"/>
      <c r="E5" s="20" t="s">
        <v>19</v>
      </c>
      <c r="F5" s="20" t="s">
        <v>20</v>
      </c>
      <c r="G5" s="20" t="s">
        <v>21</v>
      </c>
      <c r="H5" s="20" t="s">
        <v>22</v>
      </c>
      <c r="I5" s="20" t="s">
        <v>23</v>
      </c>
      <c r="J5" s="20" t="s">
        <v>24</v>
      </c>
      <c r="K5" s="20" t="s">
        <v>25</v>
      </c>
      <c r="L5" s="20" t="s">
        <v>26</v>
      </c>
      <c r="M5" s="21"/>
      <c r="N5" s="22"/>
      <c r="O5" s="45"/>
    </row>
    <row r="6" spans="1:15" ht="18" customHeight="1" thickBot="1" x14ac:dyDescent="0.2">
      <c r="A6" s="23"/>
      <c r="B6" s="24" t="s">
        <v>0</v>
      </c>
      <c r="C6" s="41" t="s">
        <v>35</v>
      </c>
      <c r="D6" s="27">
        <v>5600000</v>
      </c>
      <c r="E6" s="28">
        <v>764000</v>
      </c>
      <c r="F6" s="28">
        <v>772000</v>
      </c>
      <c r="G6" s="28">
        <v>400000</v>
      </c>
      <c r="H6" s="28">
        <v>1000000</v>
      </c>
      <c r="I6" s="28">
        <v>99200</v>
      </c>
      <c r="J6" s="28"/>
      <c r="K6" s="28">
        <v>64000</v>
      </c>
      <c r="L6" s="28"/>
      <c r="M6" s="36">
        <f t="shared" ref="M6:M25" si="0">SUM(E6:L6)</f>
        <v>3099200</v>
      </c>
      <c r="N6" s="36">
        <f t="shared" ref="N6:N25" si="1">D6-M6</f>
        <v>2500800</v>
      </c>
      <c r="O6" s="43" t="s">
        <v>41</v>
      </c>
    </row>
    <row r="7" spans="1:15" ht="18" customHeight="1" thickTop="1" x14ac:dyDescent="0.15">
      <c r="A7" s="16"/>
      <c r="B7" s="19" t="s">
        <v>1</v>
      </c>
      <c r="C7" s="42" t="s">
        <v>36</v>
      </c>
      <c r="D7" s="29">
        <v>2940000</v>
      </c>
      <c r="E7" s="30">
        <v>140000</v>
      </c>
      <c r="F7" s="30">
        <v>105000</v>
      </c>
      <c r="G7" s="30">
        <v>35000</v>
      </c>
      <c r="H7" s="30">
        <v>175000</v>
      </c>
      <c r="I7" s="30">
        <v>182000</v>
      </c>
      <c r="J7" s="30">
        <v>7000</v>
      </c>
      <c r="K7" s="30">
        <v>105000</v>
      </c>
      <c r="L7" s="30">
        <v>588000</v>
      </c>
      <c r="M7" s="37">
        <f t="shared" si="0"/>
        <v>1337000</v>
      </c>
      <c r="N7" s="37">
        <f t="shared" si="1"/>
        <v>1603000</v>
      </c>
      <c r="O7" s="44"/>
    </row>
    <row r="8" spans="1:15" ht="18" customHeight="1" x14ac:dyDescent="0.15">
      <c r="A8" s="25"/>
      <c r="B8" s="26" t="s">
        <v>2</v>
      </c>
      <c r="C8" s="6" t="s">
        <v>36</v>
      </c>
      <c r="D8" s="31">
        <v>1960000</v>
      </c>
      <c r="E8" s="32">
        <v>140000</v>
      </c>
      <c r="F8" s="32">
        <v>126000</v>
      </c>
      <c r="G8" s="32">
        <v>35000</v>
      </c>
      <c r="H8" s="32"/>
      <c r="I8" s="32">
        <v>182000</v>
      </c>
      <c r="J8" s="32">
        <v>7000</v>
      </c>
      <c r="K8" s="32">
        <v>70000</v>
      </c>
      <c r="L8" s="32">
        <v>392000</v>
      </c>
      <c r="M8" s="38">
        <f t="shared" si="0"/>
        <v>952000</v>
      </c>
      <c r="N8" s="38">
        <f t="shared" si="1"/>
        <v>1008000</v>
      </c>
      <c r="O8" s="44"/>
    </row>
    <row r="9" spans="1:15" ht="18" customHeight="1" x14ac:dyDescent="0.15">
      <c r="A9" s="25"/>
      <c r="B9" s="26" t="s">
        <v>3</v>
      </c>
      <c r="C9" s="6" t="s">
        <v>37</v>
      </c>
      <c r="D9" s="31">
        <v>4000000</v>
      </c>
      <c r="E9" s="32">
        <v>400000</v>
      </c>
      <c r="F9" s="32">
        <v>300000</v>
      </c>
      <c r="G9" s="32">
        <v>32000</v>
      </c>
      <c r="H9" s="32">
        <v>614000</v>
      </c>
      <c r="I9" s="32">
        <v>28800</v>
      </c>
      <c r="J9" s="32">
        <v>20000</v>
      </c>
      <c r="K9" s="32">
        <v>32000</v>
      </c>
      <c r="L9" s="32">
        <v>800000</v>
      </c>
      <c r="M9" s="38">
        <f t="shared" si="0"/>
        <v>2226800</v>
      </c>
      <c r="N9" s="38">
        <f t="shared" si="1"/>
        <v>1773200</v>
      </c>
      <c r="O9" s="44"/>
    </row>
    <row r="10" spans="1:15" ht="18" customHeight="1" x14ac:dyDescent="0.15">
      <c r="A10" s="25"/>
      <c r="B10" s="26" t="s">
        <v>4</v>
      </c>
      <c r="C10" s="6" t="s">
        <v>38</v>
      </c>
      <c r="D10" s="31">
        <v>3520000</v>
      </c>
      <c r="E10" s="32">
        <v>100000</v>
      </c>
      <c r="F10" s="32">
        <v>60000</v>
      </c>
      <c r="G10" s="32">
        <v>200000</v>
      </c>
      <c r="H10" s="32">
        <v>320000</v>
      </c>
      <c r="I10" s="32">
        <v>390000</v>
      </c>
      <c r="J10" s="32">
        <v>10000</v>
      </c>
      <c r="K10" s="32">
        <v>192000</v>
      </c>
      <c r="L10" s="32">
        <v>704000</v>
      </c>
      <c r="M10" s="38">
        <f t="shared" si="0"/>
        <v>1976000</v>
      </c>
      <c r="N10" s="38">
        <f t="shared" si="1"/>
        <v>1544000</v>
      </c>
      <c r="O10" s="44"/>
    </row>
    <row r="11" spans="1:15" ht="18" customHeight="1" x14ac:dyDescent="0.15">
      <c r="A11" s="25"/>
      <c r="B11" s="26" t="s">
        <v>5</v>
      </c>
      <c r="C11" s="6" t="s">
        <v>38</v>
      </c>
      <c r="D11" s="31">
        <v>3000000</v>
      </c>
      <c r="E11" s="32">
        <v>80000</v>
      </c>
      <c r="F11" s="32">
        <v>70000</v>
      </c>
      <c r="G11" s="32">
        <v>15000</v>
      </c>
      <c r="H11" s="32">
        <v>250000</v>
      </c>
      <c r="I11" s="32">
        <v>440000</v>
      </c>
      <c r="J11" s="32">
        <v>10000</v>
      </c>
      <c r="K11" s="32">
        <v>200000</v>
      </c>
      <c r="L11" s="32">
        <v>600000</v>
      </c>
      <c r="M11" s="38">
        <f t="shared" si="0"/>
        <v>1665000</v>
      </c>
      <c r="N11" s="38">
        <f t="shared" si="1"/>
        <v>1335000</v>
      </c>
      <c r="O11" s="44"/>
    </row>
    <row r="12" spans="1:15" ht="18" customHeight="1" x14ac:dyDescent="0.15">
      <c r="A12" s="25"/>
      <c r="B12" s="26" t="s">
        <v>6</v>
      </c>
      <c r="C12" s="6" t="s">
        <v>39</v>
      </c>
      <c r="D12" s="31">
        <v>825000</v>
      </c>
      <c r="E12" s="32">
        <v>50000</v>
      </c>
      <c r="F12" s="32">
        <v>25000</v>
      </c>
      <c r="G12" s="32">
        <v>7500</v>
      </c>
      <c r="H12" s="32"/>
      <c r="I12" s="32">
        <v>72000</v>
      </c>
      <c r="J12" s="32">
        <v>5000</v>
      </c>
      <c r="K12" s="32">
        <v>95000</v>
      </c>
      <c r="L12" s="32">
        <v>165000</v>
      </c>
      <c r="M12" s="38">
        <f t="shared" si="0"/>
        <v>419500</v>
      </c>
      <c r="N12" s="38">
        <f t="shared" si="1"/>
        <v>405500</v>
      </c>
      <c r="O12" s="44"/>
    </row>
    <row r="13" spans="1:15" ht="18" customHeight="1" x14ac:dyDescent="0.15">
      <c r="A13" s="25"/>
      <c r="B13" s="26" t="s">
        <v>7</v>
      </c>
      <c r="C13" s="6" t="s">
        <v>38</v>
      </c>
      <c r="D13" s="31">
        <v>1260000</v>
      </c>
      <c r="E13" s="32">
        <v>50000</v>
      </c>
      <c r="F13" s="32">
        <v>10000</v>
      </c>
      <c r="G13" s="32">
        <v>10000</v>
      </c>
      <c r="H13" s="32"/>
      <c r="I13" s="32">
        <v>21000</v>
      </c>
      <c r="J13" s="32">
        <v>5000</v>
      </c>
      <c r="K13" s="32">
        <v>60000</v>
      </c>
      <c r="L13" s="32">
        <v>144000</v>
      </c>
      <c r="M13" s="38">
        <f t="shared" si="0"/>
        <v>300000</v>
      </c>
      <c r="N13" s="38">
        <f t="shared" si="1"/>
        <v>960000</v>
      </c>
      <c r="O13" s="44"/>
    </row>
    <row r="14" spans="1:15" ht="18" customHeight="1" x14ac:dyDescent="0.15">
      <c r="A14" s="25"/>
      <c r="B14" s="26" t="s">
        <v>8</v>
      </c>
      <c r="C14" s="6" t="s">
        <v>38</v>
      </c>
      <c r="D14" s="31">
        <v>450000</v>
      </c>
      <c r="E14" s="32">
        <v>30000</v>
      </c>
      <c r="F14" s="32">
        <v>10000</v>
      </c>
      <c r="G14" s="32">
        <v>20000</v>
      </c>
      <c r="H14" s="32"/>
      <c r="I14" s="32">
        <v>30000</v>
      </c>
      <c r="J14" s="32">
        <v>3000</v>
      </c>
      <c r="K14" s="32">
        <v>54000</v>
      </c>
      <c r="L14" s="32">
        <v>90000</v>
      </c>
      <c r="M14" s="38">
        <f t="shared" si="0"/>
        <v>237000</v>
      </c>
      <c r="N14" s="38">
        <f t="shared" si="1"/>
        <v>213000</v>
      </c>
      <c r="O14" s="44" t="s">
        <v>44</v>
      </c>
    </row>
    <row r="15" spans="1:15" ht="18" customHeight="1" x14ac:dyDescent="0.15">
      <c r="A15" s="25"/>
      <c r="B15" s="26" t="s">
        <v>9</v>
      </c>
      <c r="C15" s="6" t="s">
        <v>38</v>
      </c>
      <c r="D15" s="31">
        <v>450000</v>
      </c>
      <c r="E15" s="32">
        <v>30000</v>
      </c>
      <c r="F15" s="32">
        <v>10000</v>
      </c>
      <c r="G15" s="32">
        <v>20000</v>
      </c>
      <c r="H15" s="32"/>
      <c r="I15" s="32">
        <v>30000</v>
      </c>
      <c r="J15" s="32">
        <v>3000</v>
      </c>
      <c r="K15" s="32">
        <v>54000</v>
      </c>
      <c r="L15" s="32">
        <v>90000</v>
      </c>
      <c r="M15" s="38">
        <f t="shared" si="0"/>
        <v>237000</v>
      </c>
      <c r="N15" s="38">
        <f t="shared" si="1"/>
        <v>213000</v>
      </c>
      <c r="O15" s="44" t="s">
        <v>45</v>
      </c>
    </row>
    <row r="16" spans="1:15" ht="18" customHeight="1" thickBot="1" x14ac:dyDescent="0.2">
      <c r="A16" s="23"/>
      <c r="B16" s="24" t="s">
        <v>10</v>
      </c>
      <c r="C16" s="41" t="s">
        <v>38</v>
      </c>
      <c r="D16" s="27">
        <v>900000</v>
      </c>
      <c r="E16" s="28">
        <v>40000</v>
      </c>
      <c r="F16" s="28">
        <v>70000</v>
      </c>
      <c r="G16" s="28">
        <v>10000</v>
      </c>
      <c r="H16" s="28"/>
      <c r="I16" s="28">
        <v>140000</v>
      </c>
      <c r="J16" s="28">
        <v>10000</v>
      </c>
      <c r="K16" s="28">
        <v>55000</v>
      </c>
      <c r="L16" s="28">
        <v>180000</v>
      </c>
      <c r="M16" s="36">
        <f t="shared" si="0"/>
        <v>505000</v>
      </c>
      <c r="N16" s="36">
        <f t="shared" si="1"/>
        <v>395000</v>
      </c>
      <c r="O16" s="44"/>
    </row>
    <row r="17" spans="1:26" ht="18.75" customHeight="1" thickTop="1" x14ac:dyDescent="0.15">
      <c r="A17" s="16"/>
      <c r="B17" s="19" t="s">
        <v>11</v>
      </c>
      <c r="C17" s="42" t="s">
        <v>37</v>
      </c>
      <c r="D17" s="29">
        <v>2683500</v>
      </c>
      <c r="E17" s="33">
        <v>30230</v>
      </c>
      <c r="F17" s="33">
        <v>49000</v>
      </c>
      <c r="G17" s="33">
        <v>19000</v>
      </c>
      <c r="H17" s="33">
        <v>320000</v>
      </c>
      <c r="I17" s="33"/>
      <c r="J17" s="33">
        <v>26000</v>
      </c>
      <c r="K17" s="33">
        <v>220000</v>
      </c>
      <c r="L17" s="33">
        <v>346000</v>
      </c>
      <c r="M17" s="39">
        <f t="shared" si="0"/>
        <v>1010230</v>
      </c>
      <c r="N17" s="37">
        <f t="shared" si="1"/>
        <v>1673270</v>
      </c>
      <c r="O17" s="44"/>
    </row>
    <row r="18" spans="1:26" ht="18" customHeight="1" x14ac:dyDescent="0.15">
      <c r="A18" s="25"/>
      <c r="B18" s="26" t="s">
        <v>12</v>
      </c>
      <c r="C18" s="6" t="s">
        <v>37</v>
      </c>
      <c r="D18" s="31">
        <v>550000</v>
      </c>
      <c r="E18" s="33">
        <v>30230</v>
      </c>
      <c r="F18" s="33">
        <v>49000</v>
      </c>
      <c r="G18" s="33">
        <v>19000</v>
      </c>
      <c r="H18" s="32"/>
      <c r="I18" s="32"/>
      <c r="J18" s="32"/>
      <c r="K18" s="48"/>
      <c r="L18" s="48">
        <v>12500</v>
      </c>
      <c r="M18" s="40">
        <f t="shared" ref="M18" si="2">SUM(E18:L18)</f>
        <v>110730</v>
      </c>
      <c r="N18" s="38">
        <f t="shared" ref="N18" si="3">D18-M18</f>
        <v>439270</v>
      </c>
      <c r="O18" s="44"/>
    </row>
    <row r="19" spans="1:26" ht="18" customHeight="1" x14ac:dyDescent="0.15">
      <c r="A19" s="25"/>
      <c r="B19" s="26" t="s">
        <v>54</v>
      </c>
      <c r="C19" s="6" t="s">
        <v>55</v>
      </c>
      <c r="D19" s="31">
        <v>2280000</v>
      </c>
      <c r="E19" s="33">
        <v>9825</v>
      </c>
      <c r="F19" s="33">
        <v>2955</v>
      </c>
      <c r="G19" s="33">
        <v>322836</v>
      </c>
      <c r="H19" s="32">
        <v>6864</v>
      </c>
      <c r="I19" s="32"/>
      <c r="J19" s="54">
        <v>18000</v>
      </c>
      <c r="K19" s="54"/>
      <c r="L19" s="55">
        <v>272991</v>
      </c>
      <c r="M19" s="51">
        <v>633471</v>
      </c>
      <c r="N19" s="38">
        <v>1646529</v>
      </c>
      <c r="O19" s="44"/>
    </row>
    <row r="20" spans="1:26" ht="18" customHeight="1" x14ac:dyDescent="0.15">
      <c r="A20" s="25"/>
      <c r="B20" s="26" t="s">
        <v>13</v>
      </c>
      <c r="C20" s="6" t="s">
        <v>40</v>
      </c>
      <c r="D20" s="31">
        <v>3360000</v>
      </c>
      <c r="E20" s="34">
        <v>34000</v>
      </c>
      <c r="F20" s="34">
        <v>74000</v>
      </c>
      <c r="G20" s="34">
        <v>81600</v>
      </c>
      <c r="H20" s="34">
        <v>22000</v>
      </c>
      <c r="I20" s="34">
        <v>36000</v>
      </c>
      <c r="J20" s="34">
        <v>21200</v>
      </c>
      <c r="K20" s="33">
        <v>96000</v>
      </c>
      <c r="L20" s="33">
        <v>728160</v>
      </c>
      <c r="M20" s="40">
        <f t="shared" si="0"/>
        <v>1092960</v>
      </c>
      <c r="N20" s="38">
        <f t="shared" si="1"/>
        <v>2267040</v>
      </c>
      <c r="O20" s="44"/>
    </row>
    <row r="21" spans="1:26" ht="18" customHeight="1" thickBot="1" x14ac:dyDescent="0.2">
      <c r="A21" s="23"/>
      <c r="B21" s="24" t="s">
        <v>14</v>
      </c>
      <c r="C21" s="41" t="s">
        <v>40</v>
      </c>
      <c r="D21" s="27">
        <v>3150000</v>
      </c>
      <c r="E21" s="28">
        <v>34000</v>
      </c>
      <c r="F21" s="28">
        <v>74000</v>
      </c>
      <c r="G21" s="28">
        <v>81600</v>
      </c>
      <c r="H21" s="28">
        <v>22000</v>
      </c>
      <c r="I21" s="28">
        <v>48000</v>
      </c>
      <c r="J21" s="28">
        <v>21200</v>
      </c>
      <c r="K21" s="28">
        <v>84000</v>
      </c>
      <c r="L21" s="28">
        <v>659400</v>
      </c>
      <c r="M21" s="36">
        <f t="shared" si="0"/>
        <v>1024200</v>
      </c>
      <c r="N21" s="36">
        <f t="shared" si="1"/>
        <v>2125800</v>
      </c>
      <c r="O21" s="44"/>
    </row>
    <row r="22" spans="1:26" ht="18" customHeight="1" thickTop="1" x14ac:dyDescent="0.15">
      <c r="A22" s="16"/>
      <c r="B22" s="19" t="s">
        <v>15</v>
      </c>
      <c r="C22" s="42" t="s">
        <v>39</v>
      </c>
      <c r="D22" s="29">
        <v>175000</v>
      </c>
      <c r="E22" s="33">
        <v>15000</v>
      </c>
      <c r="F22" s="33"/>
      <c r="G22" s="33">
        <v>5000</v>
      </c>
      <c r="H22" s="33"/>
      <c r="I22" s="33">
        <v>15000</v>
      </c>
      <c r="J22" s="46"/>
      <c r="K22" s="46">
        <v>40000</v>
      </c>
      <c r="L22" s="56"/>
      <c r="M22" s="47">
        <f t="shared" si="0"/>
        <v>75000</v>
      </c>
      <c r="N22" s="37">
        <f t="shared" si="1"/>
        <v>100000</v>
      </c>
      <c r="O22" s="44"/>
    </row>
    <row r="23" spans="1:26" ht="18" customHeight="1" x14ac:dyDescent="0.15">
      <c r="A23" s="25"/>
      <c r="B23" s="26" t="s">
        <v>16</v>
      </c>
      <c r="C23" s="6" t="s">
        <v>39</v>
      </c>
      <c r="D23" s="31">
        <v>395000</v>
      </c>
      <c r="E23" s="32">
        <v>13300</v>
      </c>
      <c r="F23" s="32">
        <v>9200</v>
      </c>
      <c r="G23" s="32">
        <v>21600</v>
      </c>
      <c r="H23" s="32"/>
      <c r="I23" s="32">
        <v>64000</v>
      </c>
      <c r="J23" s="32"/>
      <c r="K23" s="52">
        <v>28300</v>
      </c>
      <c r="L23" s="52">
        <v>118800</v>
      </c>
      <c r="M23" s="38">
        <f t="shared" si="0"/>
        <v>255200</v>
      </c>
      <c r="N23" s="38">
        <f t="shared" si="1"/>
        <v>139800</v>
      </c>
      <c r="O23" s="44"/>
    </row>
    <row r="24" spans="1:26" ht="18" customHeight="1" x14ac:dyDescent="0.15">
      <c r="A24" s="25"/>
      <c r="B24" s="26" t="s">
        <v>17</v>
      </c>
      <c r="C24" s="6" t="s">
        <v>56</v>
      </c>
      <c r="D24" s="31">
        <v>256000</v>
      </c>
      <c r="E24" s="34">
        <v>8000</v>
      </c>
      <c r="F24" s="34">
        <v>6000</v>
      </c>
      <c r="G24" s="34">
        <v>10000</v>
      </c>
      <c r="H24" s="34"/>
      <c r="I24" s="34">
        <v>10000</v>
      </c>
      <c r="J24" s="49"/>
      <c r="K24" s="49">
        <v>108000</v>
      </c>
      <c r="L24" s="50"/>
      <c r="M24" s="51">
        <f>SUM(E24:L24)</f>
        <v>142000</v>
      </c>
      <c r="N24" s="38">
        <f t="shared" si="1"/>
        <v>114000</v>
      </c>
      <c r="O24" s="44"/>
    </row>
    <row r="25" spans="1:26" ht="18" customHeight="1" x14ac:dyDescent="0.15">
      <c r="A25" s="16"/>
      <c r="B25" s="17" t="s">
        <v>18</v>
      </c>
      <c r="C25" s="5" t="s">
        <v>56</v>
      </c>
      <c r="D25" s="35">
        <v>500000</v>
      </c>
      <c r="E25" s="34">
        <v>10000</v>
      </c>
      <c r="F25" s="34">
        <v>12000</v>
      </c>
      <c r="G25" s="34">
        <v>16000</v>
      </c>
      <c r="H25" s="34"/>
      <c r="I25" s="34">
        <v>10000</v>
      </c>
      <c r="J25" s="49"/>
      <c r="K25" s="49">
        <v>114000</v>
      </c>
      <c r="L25" s="50"/>
      <c r="M25" s="51">
        <f t="shared" si="0"/>
        <v>162000</v>
      </c>
      <c r="N25" s="38">
        <f t="shared" si="1"/>
        <v>338000</v>
      </c>
      <c r="O25" s="44"/>
    </row>
    <row r="27" spans="1:26" x14ac:dyDescent="0.15">
      <c r="B27" s="1" t="s">
        <v>52</v>
      </c>
      <c r="C27" s="1"/>
      <c r="D27" s="1"/>
      <c r="E27" s="1"/>
      <c r="F27" s="1"/>
      <c r="G27" s="1"/>
      <c r="H27" s="1"/>
      <c r="I27" s="1"/>
      <c r="J27" s="1"/>
      <c r="K27" s="1"/>
      <c r="L27" s="1"/>
      <c r="M27" s="2"/>
      <c r="N27" s="2"/>
      <c r="O27" s="2"/>
      <c r="P27" s="2"/>
      <c r="Q27" s="2"/>
      <c r="R27" s="2"/>
      <c r="S27" s="2"/>
      <c r="T27" s="2"/>
      <c r="U27" s="2"/>
      <c r="V27" s="2"/>
      <c r="W27" s="2"/>
      <c r="X27" s="2"/>
      <c r="Y27" s="2"/>
      <c r="Z27" s="2"/>
    </row>
    <row r="28" spans="1:26" x14ac:dyDescent="0.15">
      <c r="B28" s="1" t="s">
        <v>47</v>
      </c>
      <c r="C28" s="2"/>
      <c r="D28" s="2"/>
      <c r="E28" s="2"/>
      <c r="F28" s="2"/>
      <c r="G28" s="2"/>
      <c r="H28" s="2"/>
      <c r="I28" s="2"/>
      <c r="J28" s="2"/>
      <c r="K28" s="2"/>
      <c r="L28" s="2"/>
      <c r="M28" s="2"/>
      <c r="N28" s="2"/>
      <c r="O28" s="2"/>
      <c r="P28" s="2"/>
      <c r="Q28" s="2"/>
      <c r="R28" s="2"/>
      <c r="S28" s="2"/>
      <c r="T28" s="2"/>
      <c r="U28" s="2"/>
      <c r="V28" s="2"/>
      <c r="W28" s="2"/>
      <c r="X28" s="2"/>
      <c r="Y28" s="2"/>
      <c r="Z28" s="2"/>
    </row>
    <row r="29" spans="1:26" x14ac:dyDescent="0.15">
      <c r="B29" s="1" t="s">
        <v>42</v>
      </c>
      <c r="C29" s="2"/>
      <c r="D29" s="2"/>
      <c r="E29" s="2"/>
      <c r="F29" s="2"/>
      <c r="G29" s="2"/>
      <c r="H29" s="2"/>
      <c r="I29" s="2"/>
      <c r="J29" s="2"/>
      <c r="K29" s="2"/>
      <c r="L29" s="2"/>
      <c r="M29" s="2"/>
      <c r="N29" s="2"/>
      <c r="O29" s="2"/>
      <c r="P29" s="2"/>
      <c r="Q29" s="2"/>
      <c r="R29" s="2"/>
      <c r="S29" s="2"/>
      <c r="T29" s="2"/>
      <c r="U29" s="2"/>
      <c r="V29" s="2"/>
      <c r="W29" s="2"/>
      <c r="X29" s="2"/>
      <c r="Y29" s="2"/>
      <c r="Z29" s="2"/>
    </row>
    <row r="30" spans="1:26" x14ac:dyDescent="0.15">
      <c r="B30" s="1" t="s">
        <v>49</v>
      </c>
      <c r="C30" s="2"/>
      <c r="D30" s="2"/>
      <c r="E30" s="2"/>
      <c r="F30" s="2"/>
      <c r="G30" s="2"/>
      <c r="H30" s="2"/>
      <c r="I30" s="2"/>
      <c r="J30" s="2"/>
      <c r="K30" s="2"/>
      <c r="L30" s="2"/>
      <c r="M30" s="2"/>
      <c r="N30" s="2"/>
      <c r="O30" s="2"/>
      <c r="P30" s="2"/>
      <c r="Q30" s="2"/>
      <c r="R30" s="2"/>
      <c r="S30" s="2"/>
      <c r="T30" s="2"/>
      <c r="U30" s="2"/>
      <c r="V30" s="2"/>
      <c r="W30" s="2"/>
      <c r="X30" s="2"/>
      <c r="Y30" s="2"/>
      <c r="Z30" s="2"/>
    </row>
    <row r="31" spans="1:26" x14ac:dyDescent="0.15">
      <c r="B31" s="1" t="s">
        <v>50</v>
      </c>
      <c r="C31" s="2"/>
      <c r="D31" s="2"/>
      <c r="E31" s="2"/>
      <c r="F31" s="2"/>
      <c r="G31" s="2"/>
      <c r="H31" s="2"/>
      <c r="I31" s="2"/>
      <c r="J31" s="2"/>
      <c r="K31" s="2"/>
      <c r="L31" s="2"/>
      <c r="M31" s="2"/>
      <c r="N31" s="2"/>
      <c r="O31" s="2"/>
      <c r="P31" s="2"/>
      <c r="Q31" s="2"/>
      <c r="R31" s="2"/>
      <c r="S31" s="2"/>
      <c r="T31" s="2"/>
      <c r="U31" s="2"/>
      <c r="V31" s="2"/>
      <c r="W31" s="2"/>
      <c r="X31" s="2"/>
      <c r="Y31" s="2"/>
      <c r="Z31" s="2"/>
    </row>
    <row r="32" spans="1:26" x14ac:dyDescent="0.15">
      <c r="B32" s="1" t="s">
        <v>53</v>
      </c>
      <c r="C32" s="2"/>
      <c r="D32" s="2"/>
      <c r="E32" s="2"/>
      <c r="F32" s="2"/>
      <c r="G32" s="2"/>
      <c r="H32" s="2"/>
      <c r="I32" s="2"/>
      <c r="J32" s="2"/>
      <c r="K32" s="2"/>
      <c r="L32" s="2"/>
      <c r="M32" s="2"/>
      <c r="N32" s="2"/>
      <c r="O32" s="2"/>
      <c r="P32" s="2"/>
      <c r="Q32" s="2"/>
      <c r="R32" s="2"/>
      <c r="S32" s="2"/>
      <c r="T32" s="2"/>
      <c r="U32" s="2"/>
      <c r="V32" s="2"/>
      <c r="W32" s="2"/>
      <c r="X32" s="2"/>
      <c r="Y32" s="2"/>
      <c r="Z32" s="2"/>
    </row>
  </sheetData>
  <phoneticPr fontId="1"/>
  <pageMargins left="0.7" right="0.7" top="0.75" bottom="0.75" header="0.3" footer="0.3"/>
  <pageSetup paperSize="9" scale="98"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LWS1040</cp:lastModifiedBy>
  <cp:lastPrinted>2021-07-05T22:14:01Z</cp:lastPrinted>
  <dcterms:created xsi:type="dcterms:W3CDTF">2020-03-20T07:53:58Z</dcterms:created>
  <dcterms:modified xsi:type="dcterms:W3CDTF">2022-04-06T04:33:26Z</dcterms:modified>
</cp:coreProperties>
</file>