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x204044\振興課\林務係\林務係\12森林整備に関する計画書\特定間伐等促進計画\R8\"/>
    </mc:Choice>
  </mc:AlternateContent>
  <bookViews>
    <workbookView xWindow="0" yWindow="0" windowWidth="25200" windowHeight="12000" activeTab="2"/>
  </bookViews>
  <sheets>
    <sheet name="表紙 " sheetId="4" r:id="rId1"/>
    <sheet name="本文" sheetId="3" r:id="rId2"/>
    <sheet name="別紙１　間伐" sheetId="1" r:id="rId3"/>
    <sheet name="別紙２　造林" sheetId="5" r:id="rId4"/>
    <sheet name="別紙３　ソフト" sheetId="6" r:id="rId5"/>
    <sheet name="別紙４　路網" sheetId="7" r:id="rId6"/>
    <sheet name="別紙５　付帯施設" sheetId="8" r:id="rId7"/>
  </sheets>
  <definedNames>
    <definedName name="_xlnm.Print_Area" localSheetId="0">'表紙 '!$A$1:$N$11</definedName>
    <definedName name="_xlnm.Print_Area" localSheetId="1">本文!$A$1:$L$74</definedName>
  </definedNames>
  <calcPr calcId="162913"/>
</workbook>
</file>

<file path=xl/calcChain.xml><?xml version="1.0" encoding="utf-8"?>
<calcChain xmlns="http://schemas.openxmlformats.org/spreadsheetml/2006/main">
  <c r="N184" i="1" l="1"/>
  <c r="N183" i="1"/>
  <c r="N182" i="1"/>
  <c r="N181" i="1"/>
  <c r="N185" i="1"/>
  <c r="N179" i="1" l="1"/>
  <c r="N186" i="1" l="1"/>
  <c r="N180" i="1"/>
  <c r="N178" i="1"/>
  <c r="N177" i="1"/>
  <c r="N176" i="1"/>
  <c r="N175" i="1"/>
  <c r="N174" i="1"/>
  <c r="N173" i="1"/>
  <c r="N172" i="1"/>
  <c r="N171" i="1"/>
  <c r="N170" i="1"/>
  <c r="N169" i="1"/>
  <c r="N168" i="1"/>
  <c r="N167" i="1" l="1"/>
  <c r="N166" i="1"/>
  <c r="N165" i="1"/>
  <c r="N164" i="1"/>
  <c r="N163" i="1"/>
  <c r="N162" i="1"/>
  <c r="N161" i="1" l="1"/>
  <c r="N160" i="1"/>
  <c r="N159" i="1"/>
  <c r="N158" i="1"/>
  <c r="N157" i="1"/>
  <c r="N156" i="1"/>
  <c r="N155" i="1"/>
  <c r="N154" i="1"/>
  <c r="N153" i="1"/>
  <c r="N144" i="1" l="1"/>
  <c r="N143" i="1"/>
  <c r="N142" i="1"/>
  <c r="N141" i="1"/>
  <c r="N140" i="1" l="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152" i="1" l="1"/>
  <c r="N151" i="1"/>
  <c r="N150" i="1"/>
  <c r="N149" i="1"/>
  <c r="N148" i="1"/>
  <c r="N147" i="1"/>
  <c r="N146" i="1"/>
  <c r="N145" i="1"/>
  <c r="H9" i="3" l="1"/>
  <c r="Q1" i="8"/>
  <c r="O1" i="7"/>
  <c r="Q1" i="6"/>
  <c r="Q1" i="5"/>
  <c r="Q1" i="1"/>
  <c r="L1" i="3"/>
</calcChain>
</file>

<file path=xl/comments1.xml><?xml version="1.0" encoding="utf-8"?>
<comments xmlns="http://schemas.openxmlformats.org/spreadsheetml/2006/main">
  <authors>
    <author>管理者</author>
  </authors>
  <commentList>
    <comment ref="H8" authorId="0" shapeId="0">
      <text>
        <r>
          <rPr>
            <b/>
            <sz val="14"/>
            <color indexed="81"/>
            <rFont val="ＭＳ Ｐゴシック"/>
            <family val="3"/>
            <charset val="128"/>
          </rPr>
          <t xml:space="preserve">ここで市町村名を
入力してください
</t>
        </r>
        <r>
          <rPr>
            <sz val="11"/>
            <color indexed="81"/>
            <rFont val="ＭＳ Ｐゴシック"/>
            <family val="3"/>
            <charset val="128"/>
          </rPr>
          <t>（各ページへリンクします）</t>
        </r>
      </text>
    </comment>
  </commentList>
</comments>
</file>

<file path=xl/comments2.xml><?xml version="1.0" encoding="utf-8"?>
<comments xmlns="http://schemas.openxmlformats.org/spreadsheetml/2006/main">
  <authors>
    <author>管理者</author>
  </authors>
  <commentList>
    <comment ref="L1" authorId="0" shapeId="0">
      <text>
        <r>
          <rPr>
            <sz val="9"/>
            <color indexed="81"/>
            <rFont val="ＭＳ Ｐゴシック"/>
            <family val="3"/>
            <charset val="128"/>
          </rPr>
          <t>表紙とリンク</t>
        </r>
      </text>
    </comment>
    <comment ref="E9" authorId="0" shapeId="0">
      <text>
        <r>
          <rPr>
            <sz val="9"/>
            <color indexed="81"/>
            <rFont val="ＭＳ Ｐゴシック"/>
            <family val="3"/>
            <charset val="128"/>
          </rPr>
          <t>１０年間（R3～R12）の
間伐目標面積を入力</t>
        </r>
      </text>
    </comment>
    <comment ref="H9" authorId="0" shapeId="0">
      <text>
        <r>
          <rPr>
            <sz val="9"/>
            <color indexed="81"/>
            <rFont val="ＭＳ Ｐゴシック"/>
            <family val="3"/>
            <charset val="128"/>
          </rPr>
          <t>年平均面積を
自動計算します</t>
        </r>
      </text>
    </comment>
  </commentList>
</comments>
</file>

<file path=xl/comments3.xml><?xml version="1.0" encoding="utf-8"?>
<comments xmlns="http://schemas.openxmlformats.org/spreadsheetml/2006/main">
  <authors>
    <author>管理者</author>
  </authors>
  <commentList>
    <comment ref="Q1" authorId="0" shapeId="0">
      <text>
        <r>
          <rPr>
            <sz val="9"/>
            <color indexed="81"/>
            <rFont val="ＭＳ Ｐゴシック"/>
            <family val="3"/>
            <charset val="128"/>
          </rPr>
          <t>表紙とリンク</t>
        </r>
      </text>
    </comment>
    <comment ref="I4" authorId="0" shapeId="0">
      <text>
        <r>
          <rPr>
            <sz val="9"/>
            <color indexed="81"/>
            <rFont val="ＭＳ Ｐゴシック"/>
            <family val="3"/>
            <charset val="128"/>
          </rPr>
          <t>複層林の場合は
「複層」に修正する</t>
        </r>
      </text>
    </comment>
    <comment ref="L4" authorId="0" shapeId="0">
      <text>
        <r>
          <rPr>
            <sz val="9"/>
            <color indexed="81"/>
            <rFont val="ＭＳ Ｐゴシック"/>
            <family val="3"/>
            <charset val="128"/>
          </rPr>
          <t>定性間伐以外の場合は
適宜修正する（例：列状）</t>
        </r>
      </text>
    </comment>
    <comment ref="N4" authorId="0" shapeId="0">
      <text>
        <r>
          <rPr>
            <sz val="9"/>
            <color indexed="81"/>
            <rFont val="ＭＳ Ｐゴシック"/>
            <family val="3"/>
            <charset val="128"/>
          </rPr>
          <t>自動計算
（整数）</t>
        </r>
      </text>
    </comment>
  </commentList>
</comments>
</file>

<file path=xl/comments4.xml><?xml version="1.0" encoding="utf-8"?>
<comments xmlns="http://schemas.openxmlformats.org/spreadsheetml/2006/main">
  <authors>
    <author>管理者</author>
  </authors>
  <commentList>
    <comment ref="Q1" authorId="0" shapeId="0">
      <text>
        <r>
          <rPr>
            <sz val="9"/>
            <color indexed="81"/>
            <rFont val="ＭＳ Ｐゴシック"/>
            <family val="3"/>
            <charset val="128"/>
          </rPr>
          <t>表紙とリンク</t>
        </r>
      </text>
    </comment>
  </commentList>
</comments>
</file>

<file path=xl/comments5.xml><?xml version="1.0" encoding="utf-8"?>
<comments xmlns="http://schemas.openxmlformats.org/spreadsheetml/2006/main">
  <authors>
    <author>管理者</author>
  </authors>
  <commentList>
    <comment ref="Q1" authorId="0" shapeId="0">
      <text>
        <r>
          <rPr>
            <sz val="9"/>
            <color indexed="81"/>
            <rFont val="ＭＳ Ｐゴシック"/>
            <family val="3"/>
            <charset val="128"/>
          </rPr>
          <t>表紙とリンク</t>
        </r>
      </text>
    </comment>
    <comment ref="G3" authorId="0" shapeId="0">
      <text>
        <r>
          <rPr>
            <sz val="9"/>
            <color indexed="81"/>
            <rFont val="ＭＳ Ｐゴシック"/>
            <family val="3"/>
            <charset val="128"/>
          </rPr>
          <t>　普及活動等のソフト事業の取組に関する事項を記載する。</t>
        </r>
        <r>
          <rPr>
            <sz val="9"/>
            <color indexed="10"/>
            <rFont val="ＭＳ Ｐゴシック"/>
            <family val="3"/>
            <charset val="128"/>
          </rPr>
          <t>【記載任意】</t>
        </r>
      </text>
    </comment>
  </commentList>
</comments>
</file>

<file path=xl/comments6.xml><?xml version="1.0" encoding="utf-8"?>
<comments xmlns="http://schemas.openxmlformats.org/spreadsheetml/2006/main">
  <authors>
    <author>管理者</author>
  </authors>
  <commentList>
    <comment ref="O1" authorId="0" shapeId="0">
      <text>
        <r>
          <rPr>
            <sz val="9"/>
            <color indexed="81"/>
            <rFont val="ＭＳ Ｐゴシック"/>
            <family val="3"/>
            <charset val="128"/>
          </rPr>
          <t>表紙とリンク</t>
        </r>
      </text>
    </comment>
  </commentList>
</comments>
</file>

<file path=xl/comments7.xml><?xml version="1.0" encoding="utf-8"?>
<comments xmlns="http://schemas.openxmlformats.org/spreadsheetml/2006/main">
  <authors>
    <author>管理者</author>
  </authors>
  <commentList>
    <comment ref="Q1" authorId="0" shapeId="0">
      <text>
        <r>
          <rPr>
            <sz val="9"/>
            <color indexed="81"/>
            <rFont val="ＭＳ Ｐゴシック"/>
            <family val="3"/>
            <charset val="128"/>
          </rPr>
          <t>表紙とリンク</t>
        </r>
      </text>
    </comment>
    <comment ref="G3" authorId="0" shapeId="0">
      <text>
        <r>
          <rPr>
            <sz val="9"/>
            <color indexed="81"/>
            <rFont val="ＭＳ Ｐゴシック"/>
            <family val="3"/>
            <charset val="128"/>
          </rPr>
          <t>土場（作業ポイント）や鳥獣害防止施設等の施設について記載する。</t>
        </r>
      </text>
    </comment>
  </commentList>
</comments>
</file>

<file path=xl/sharedStrings.xml><?xml version="1.0" encoding="utf-8"?>
<sst xmlns="http://schemas.openxmlformats.org/spreadsheetml/2006/main" count="1467" uniqueCount="277">
  <si>
    <t>（別紙１）</t>
    <rPh sb="1" eb="3">
      <t>ベッシ</t>
    </rPh>
    <phoneticPr fontId="1"/>
  </si>
  <si>
    <t>事業実施主体名</t>
    <rPh sb="0" eb="2">
      <t>ジギョウ</t>
    </rPh>
    <rPh sb="2" eb="4">
      <t>ジッシ</t>
    </rPh>
    <rPh sb="4" eb="6">
      <t>シュタイ</t>
    </rPh>
    <rPh sb="6" eb="7">
      <t>ナ</t>
    </rPh>
    <phoneticPr fontId="1"/>
  </si>
  <si>
    <t>事業
実施
年度</t>
    <rPh sb="0" eb="2">
      <t>ジギョウ</t>
    </rPh>
    <rPh sb="3" eb="5">
      <t>ジッシ</t>
    </rPh>
    <rPh sb="6" eb="8">
      <t>ネンド</t>
    </rPh>
    <phoneticPr fontId="1"/>
  </si>
  <si>
    <t>字
(大字)</t>
    <rPh sb="0" eb="1">
      <t>アザ</t>
    </rPh>
    <rPh sb="3" eb="5">
      <t>オオアザ</t>
    </rPh>
    <phoneticPr fontId="1"/>
  </si>
  <si>
    <t>林班</t>
    <rPh sb="0" eb="1">
      <t>リン</t>
    </rPh>
    <rPh sb="1" eb="2">
      <t>ハン</t>
    </rPh>
    <phoneticPr fontId="1"/>
  </si>
  <si>
    <t>小班</t>
    <rPh sb="0" eb="2">
      <t>ショウハン</t>
    </rPh>
    <phoneticPr fontId="1"/>
  </si>
  <si>
    <t>施業
番号</t>
    <rPh sb="0" eb="2">
      <t>セギョウ</t>
    </rPh>
    <rPh sb="3" eb="5">
      <t>バンゴウ</t>
    </rPh>
    <phoneticPr fontId="1"/>
  </si>
  <si>
    <t>面積</t>
    <rPh sb="0" eb="2">
      <t>メンセキ</t>
    </rPh>
    <phoneticPr fontId="1"/>
  </si>
  <si>
    <t>間伐を実施する森林の現況</t>
    <rPh sb="0" eb="2">
      <t>カンバツ</t>
    </rPh>
    <rPh sb="3" eb="5">
      <t>ジッシ</t>
    </rPh>
    <rPh sb="7" eb="9">
      <t>シンリン</t>
    </rPh>
    <rPh sb="10" eb="12">
      <t>ゲンキョウ</t>
    </rPh>
    <phoneticPr fontId="1"/>
  </si>
  <si>
    <t>樹種</t>
    <rPh sb="0" eb="2">
      <t>ジュシュ</t>
    </rPh>
    <phoneticPr fontId="1"/>
  </si>
  <si>
    <t>林相</t>
    <rPh sb="0" eb="2">
      <t>リンソウ</t>
    </rPh>
    <phoneticPr fontId="1"/>
  </si>
  <si>
    <t>林齢</t>
    <rPh sb="0" eb="1">
      <t>リン</t>
    </rPh>
    <rPh sb="1" eb="2">
      <t>レイ</t>
    </rPh>
    <phoneticPr fontId="1"/>
  </si>
  <si>
    <t>立木材積</t>
    <rPh sb="0" eb="2">
      <t>タチキ</t>
    </rPh>
    <rPh sb="2" eb="4">
      <t>ザイセキ</t>
    </rPh>
    <phoneticPr fontId="1"/>
  </si>
  <si>
    <t>（ha）</t>
    <phoneticPr fontId="1"/>
  </si>
  <si>
    <r>
      <t>（ｍ</t>
    </r>
    <r>
      <rPr>
        <vertAlign val="superscript"/>
        <sz val="10"/>
        <color theme="1"/>
        <rFont val="ＭＳ Ｐゴシック"/>
        <family val="3"/>
        <charset val="128"/>
        <scheme val="minor"/>
      </rPr>
      <t>3</t>
    </r>
    <r>
      <rPr>
        <sz val="10"/>
        <color theme="1"/>
        <rFont val="ＭＳ Ｐゴシック"/>
        <family val="2"/>
        <charset val="128"/>
        <scheme val="minor"/>
      </rPr>
      <t>）</t>
    </r>
    <phoneticPr fontId="1"/>
  </si>
  <si>
    <t>間　　伐
立木材積</t>
    <rPh sb="0" eb="1">
      <t>アイダ</t>
    </rPh>
    <rPh sb="3" eb="4">
      <t>バツ</t>
    </rPh>
    <rPh sb="5" eb="7">
      <t>タチキ</t>
    </rPh>
    <rPh sb="7" eb="9">
      <t>ザイセキ</t>
    </rPh>
    <phoneticPr fontId="1"/>
  </si>
  <si>
    <t>間伐
方法</t>
    <rPh sb="0" eb="2">
      <t>カンバツ</t>
    </rPh>
    <rPh sb="3" eb="5">
      <t>ホウホウ</t>
    </rPh>
    <phoneticPr fontId="1"/>
  </si>
  <si>
    <t>間伐率
（材積率）</t>
    <rPh sb="0" eb="2">
      <t>カンバツ</t>
    </rPh>
    <rPh sb="2" eb="3">
      <t>リツ</t>
    </rPh>
    <rPh sb="5" eb="7">
      <t>ザイセキ</t>
    </rPh>
    <rPh sb="7" eb="8">
      <t>リツ</t>
    </rPh>
    <phoneticPr fontId="1"/>
  </si>
  <si>
    <t>（％）</t>
    <phoneticPr fontId="1"/>
  </si>
  <si>
    <t>所　在　場　所</t>
    <rPh sb="0" eb="1">
      <t>ショ</t>
    </rPh>
    <rPh sb="2" eb="3">
      <t>ザイ</t>
    </rPh>
    <rPh sb="4" eb="5">
      <t>バ</t>
    </rPh>
    <rPh sb="6" eb="7">
      <t>ショ</t>
    </rPh>
    <phoneticPr fontId="1"/>
  </si>
  <si>
    <t>間　伐　の　内　容</t>
    <rPh sb="0" eb="1">
      <t>アイダ</t>
    </rPh>
    <rPh sb="2" eb="3">
      <t>バツ</t>
    </rPh>
    <rPh sb="6" eb="7">
      <t>ウチ</t>
    </rPh>
    <rPh sb="8" eb="9">
      <t>カタチ</t>
    </rPh>
    <phoneticPr fontId="1"/>
  </si>
  <si>
    <t>（１） 間伐</t>
    <rPh sb="4" eb="6">
      <t>カンバツ</t>
    </rPh>
    <phoneticPr fontId="1"/>
  </si>
  <si>
    <t>交付金希望</t>
    <rPh sb="0" eb="3">
      <t>コウフキン</t>
    </rPh>
    <rPh sb="3" eb="5">
      <t>キボウ</t>
    </rPh>
    <phoneticPr fontId="1"/>
  </si>
  <si>
    <t>対図番号</t>
    <rPh sb="0" eb="1">
      <t>タイ</t>
    </rPh>
    <rPh sb="1" eb="2">
      <t>ズ</t>
    </rPh>
    <rPh sb="2" eb="4">
      <t>バンゴウ</t>
    </rPh>
    <phoneticPr fontId="1"/>
  </si>
  <si>
    <t>備　考</t>
    <rPh sb="0" eb="1">
      <t>ソナエ</t>
    </rPh>
    <rPh sb="2" eb="3">
      <t>コウ</t>
    </rPh>
    <phoneticPr fontId="1"/>
  </si>
  <si>
    <t>単層</t>
    <rPh sb="0" eb="2">
      <t>タンソウ</t>
    </rPh>
    <phoneticPr fontId="1"/>
  </si>
  <si>
    <t>定性</t>
    <rPh sb="0" eb="2">
      <t>テイセイ</t>
    </rPh>
    <phoneticPr fontId="1"/>
  </si>
  <si>
    <t>市町村名</t>
    <rPh sb="0" eb="4">
      <t>シチョウソンメイ</t>
    </rPh>
    <phoneticPr fontId="1"/>
  </si>
  <si>
    <t>特定間伐等促進計画</t>
    <rPh sb="0" eb="2">
      <t>トクテイ</t>
    </rPh>
    <rPh sb="2" eb="4">
      <t>カンバツ</t>
    </rPh>
    <rPh sb="4" eb="5">
      <t>トウ</t>
    </rPh>
    <rPh sb="5" eb="7">
      <t>ソクシン</t>
    </rPh>
    <rPh sb="7" eb="9">
      <t>ケイカク</t>
    </rPh>
    <phoneticPr fontId="8"/>
  </si>
  <si>
    <t>長野県</t>
    <rPh sb="0" eb="3">
      <t>ナガノケン</t>
    </rPh>
    <phoneticPr fontId="1"/>
  </si>
  <si>
    <t>１　特定間伐等促進計画の目標</t>
    <rPh sb="2" eb="4">
      <t>トクテイ</t>
    </rPh>
    <rPh sb="4" eb="6">
      <t>カンバツ</t>
    </rPh>
    <rPh sb="6" eb="7">
      <t>トウ</t>
    </rPh>
    <rPh sb="7" eb="9">
      <t>ソクシン</t>
    </rPh>
    <rPh sb="9" eb="11">
      <t>ケイカク</t>
    </rPh>
    <rPh sb="12" eb="14">
      <t>モクヒョウ</t>
    </rPh>
    <phoneticPr fontId="1"/>
  </si>
  <si>
    <t>間伐の目標面積　</t>
    <rPh sb="0" eb="2">
      <t>カンバツ</t>
    </rPh>
    <rPh sb="3" eb="5">
      <t>モクヒョウ</t>
    </rPh>
    <rPh sb="5" eb="7">
      <t>メンセキ</t>
    </rPh>
    <phoneticPr fontId="1"/>
  </si>
  <si>
    <t xml:space="preserve"> ha／年）</t>
    <rPh sb="4" eb="5">
      <t>ネン</t>
    </rPh>
    <phoneticPr fontId="1"/>
  </si>
  <si>
    <t>（</t>
    <phoneticPr fontId="1"/>
  </si>
  <si>
    <t>２　特定間伐等促進計画の区域</t>
    <rPh sb="2" eb="4">
      <t>トクテイ</t>
    </rPh>
    <rPh sb="4" eb="6">
      <t>カンバツ</t>
    </rPh>
    <rPh sb="6" eb="7">
      <t>トウ</t>
    </rPh>
    <rPh sb="7" eb="9">
      <t>ソクシン</t>
    </rPh>
    <rPh sb="9" eb="11">
      <t>ケイカク</t>
    </rPh>
    <rPh sb="12" eb="14">
      <t>クイキ</t>
    </rPh>
    <phoneticPr fontId="1"/>
  </si>
  <si>
    <t>　県の基本方針に定められた「特定間伐等の実施を促進するための措置を講ずべき区域の基準」に従い、区域を別図のとおりとする。</t>
    <phoneticPr fontId="1"/>
  </si>
  <si>
    <t>３　特定間伐等の実施計画</t>
    <rPh sb="2" eb="4">
      <t>トクテイ</t>
    </rPh>
    <rPh sb="4" eb="6">
      <t>カンバツ</t>
    </rPh>
    <rPh sb="6" eb="7">
      <t>トウ</t>
    </rPh>
    <rPh sb="8" eb="10">
      <t>ジッシ</t>
    </rPh>
    <rPh sb="10" eb="12">
      <t>ケイカク</t>
    </rPh>
    <phoneticPr fontId="1"/>
  </si>
  <si>
    <t>（２） 造林</t>
    <rPh sb="4" eb="6">
      <t>ゾウリン</t>
    </rPh>
    <phoneticPr fontId="1"/>
  </si>
  <si>
    <t>造　　　林　　　の　　　内　　　容</t>
    <rPh sb="0" eb="1">
      <t>ヅクリ</t>
    </rPh>
    <rPh sb="4" eb="5">
      <t>ハヤシ</t>
    </rPh>
    <rPh sb="12" eb="13">
      <t>ウチ</t>
    </rPh>
    <rPh sb="16" eb="17">
      <t>カタチ</t>
    </rPh>
    <phoneticPr fontId="1"/>
  </si>
  <si>
    <t>う　ち　人　工　造　林</t>
    <rPh sb="4" eb="5">
      <t>ヒト</t>
    </rPh>
    <rPh sb="6" eb="7">
      <t>コウ</t>
    </rPh>
    <rPh sb="8" eb="9">
      <t>ヅクリ</t>
    </rPh>
    <rPh sb="10" eb="11">
      <t>ハヤシ</t>
    </rPh>
    <phoneticPr fontId="1"/>
  </si>
  <si>
    <t>う　ち　天　然　更　新</t>
    <rPh sb="4" eb="5">
      <t>テン</t>
    </rPh>
    <rPh sb="6" eb="7">
      <t>ゼン</t>
    </rPh>
    <rPh sb="8" eb="9">
      <t>サラ</t>
    </rPh>
    <rPh sb="10" eb="11">
      <t>シン</t>
    </rPh>
    <phoneticPr fontId="1"/>
  </si>
  <si>
    <t>（本/ha）</t>
    <rPh sb="1" eb="2">
      <t>ホン</t>
    </rPh>
    <phoneticPr fontId="1"/>
  </si>
  <si>
    <t>天然更
新面積</t>
    <rPh sb="0" eb="2">
      <t>テンネン</t>
    </rPh>
    <rPh sb="2" eb="3">
      <t>サラ</t>
    </rPh>
    <rPh sb="4" eb="5">
      <t>シン</t>
    </rPh>
    <rPh sb="5" eb="6">
      <t>メン</t>
    </rPh>
    <rPh sb="6" eb="7">
      <t>セキ</t>
    </rPh>
    <phoneticPr fontId="1"/>
  </si>
  <si>
    <t>造林
面積</t>
    <rPh sb="0" eb="1">
      <t>ヅクリ</t>
    </rPh>
    <rPh sb="1" eb="2">
      <t>ハヤシ</t>
    </rPh>
    <rPh sb="3" eb="4">
      <t>メン</t>
    </rPh>
    <rPh sb="4" eb="5">
      <t>セキ</t>
    </rPh>
    <phoneticPr fontId="1"/>
  </si>
  <si>
    <t>植栽
面積</t>
    <rPh sb="0" eb="1">
      <t>ショク</t>
    </rPh>
    <rPh sb="1" eb="2">
      <t>サイ</t>
    </rPh>
    <rPh sb="3" eb="4">
      <t>メン</t>
    </rPh>
    <rPh sb="4" eb="5">
      <t>セキ</t>
    </rPh>
    <phoneticPr fontId="1"/>
  </si>
  <si>
    <t>植栽
時期</t>
    <rPh sb="0" eb="1">
      <t>ショク</t>
    </rPh>
    <rPh sb="1" eb="2">
      <t>サイ</t>
    </rPh>
    <rPh sb="3" eb="4">
      <t>ジ</t>
    </rPh>
    <rPh sb="4" eb="5">
      <t>キ</t>
    </rPh>
    <phoneticPr fontId="1"/>
  </si>
  <si>
    <t>植栽
樹種</t>
    <rPh sb="0" eb="1">
      <t>ショク</t>
    </rPh>
    <rPh sb="1" eb="2">
      <t>サイ</t>
    </rPh>
    <rPh sb="3" eb="4">
      <t>キ</t>
    </rPh>
    <rPh sb="4" eb="5">
      <t>シュ</t>
    </rPh>
    <phoneticPr fontId="1"/>
  </si>
  <si>
    <t>植栽
本数</t>
    <rPh sb="0" eb="1">
      <t>ショク</t>
    </rPh>
    <rPh sb="1" eb="2">
      <t>サイ</t>
    </rPh>
    <rPh sb="3" eb="4">
      <t>ホン</t>
    </rPh>
    <rPh sb="4" eb="5">
      <t>スウ</t>
    </rPh>
    <phoneticPr fontId="1"/>
  </si>
  <si>
    <t>天然更
新時期</t>
    <rPh sb="0" eb="2">
      <t>テンネン</t>
    </rPh>
    <rPh sb="2" eb="3">
      <t>サラ</t>
    </rPh>
    <rPh sb="4" eb="5">
      <t>シン</t>
    </rPh>
    <rPh sb="5" eb="7">
      <t>ジキ</t>
    </rPh>
    <phoneticPr fontId="1"/>
  </si>
  <si>
    <t>天然更
新樹種</t>
    <rPh sb="0" eb="2">
      <t>テンネン</t>
    </rPh>
    <rPh sb="2" eb="3">
      <t>サラ</t>
    </rPh>
    <rPh sb="4" eb="5">
      <t>シン</t>
    </rPh>
    <rPh sb="5" eb="7">
      <t>ジュシュ</t>
    </rPh>
    <phoneticPr fontId="1"/>
  </si>
  <si>
    <t>（別紙２）</t>
    <rPh sb="1" eb="3">
      <t>ベッシ</t>
    </rPh>
    <phoneticPr fontId="1"/>
  </si>
  <si>
    <t>（別紙３）</t>
    <rPh sb="1" eb="3">
      <t>ベッシ</t>
    </rPh>
    <phoneticPr fontId="1"/>
  </si>
  <si>
    <t>（３） その他間伐及び造林に関する事項</t>
    <rPh sb="6" eb="7">
      <t>タ</t>
    </rPh>
    <rPh sb="7" eb="9">
      <t>カンバツ</t>
    </rPh>
    <rPh sb="9" eb="10">
      <t>オヨ</t>
    </rPh>
    <rPh sb="11" eb="13">
      <t>ゾウリン</t>
    </rPh>
    <rPh sb="14" eb="15">
      <t>カン</t>
    </rPh>
    <rPh sb="17" eb="19">
      <t>ジコウ</t>
    </rPh>
    <phoneticPr fontId="1"/>
  </si>
  <si>
    <t>備考</t>
    <rPh sb="0" eb="2">
      <t>ビコウ</t>
    </rPh>
    <phoneticPr fontId="1"/>
  </si>
  <si>
    <t>交付金
希　望</t>
    <rPh sb="0" eb="3">
      <t>コウフキン</t>
    </rPh>
    <rPh sb="4" eb="5">
      <t>マレ</t>
    </rPh>
    <rPh sb="6" eb="7">
      <t>ボウ</t>
    </rPh>
    <phoneticPr fontId="1"/>
  </si>
  <si>
    <t>内容</t>
    <rPh sb="0" eb="2">
      <t>ナイヨウ</t>
    </rPh>
    <phoneticPr fontId="1"/>
  </si>
  <si>
    <t>（別紙４）</t>
    <rPh sb="1" eb="3">
      <t>ベッシ</t>
    </rPh>
    <phoneticPr fontId="1"/>
  </si>
  <si>
    <t>（４） 作業路網</t>
    <rPh sb="4" eb="6">
      <t>サギョウ</t>
    </rPh>
    <rPh sb="6" eb="7">
      <t>ロ</t>
    </rPh>
    <rPh sb="7" eb="8">
      <t>モウ</t>
    </rPh>
    <phoneticPr fontId="1"/>
  </si>
  <si>
    <t>路　網　起　点</t>
    <rPh sb="0" eb="1">
      <t>ロ</t>
    </rPh>
    <rPh sb="2" eb="3">
      <t>モウ</t>
    </rPh>
    <rPh sb="4" eb="5">
      <t>ハジメ</t>
    </rPh>
    <rPh sb="6" eb="7">
      <t>テン</t>
    </rPh>
    <phoneticPr fontId="1"/>
  </si>
  <si>
    <t>路　網　終　点</t>
    <rPh sb="0" eb="1">
      <t>ロ</t>
    </rPh>
    <rPh sb="2" eb="3">
      <t>モウ</t>
    </rPh>
    <rPh sb="4" eb="5">
      <t>オ</t>
    </rPh>
    <rPh sb="6" eb="7">
      <t>テン</t>
    </rPh>
    <phoneticPr fontId="1"/>
  </si>
  <si>
    <t>路網整備の内容</t>
    <rPh sb="0" eb="1">
      <t>ロ</t>
    </rPh>
    <rPh sb="1" eb="2">
      <t>モウ</t>
    </rPh>
    <rPh sb="2" eb="4">
      <t>セイビ</t>
    </rPh>
    <rPh sb="5" eb="7">
      <t>ナイヨウ</t>
    </rPh>
    <phoneticPr fontId="1"/>
  </si>
  <si>
    <t>（ｍ）</t>
    <phoneticPr fontId="1"/>
  </si>
  <si>
    <t>開設延長</t>
    <rPh sb="0" eb="2">
      <t>カイセツ</t>
    </rPh>
    <rPh sb="2" eb="4">
      <t>エンチョウ</t>
    </rPh>
    <phoneticPr fontId="1"/>
  </si>
  <si>
    <t>幅員</t>
    <rPh sb="0" eb="2">
      <t>フクイン</t>
    </rPh>
    <phoneticPr fontId="1"/>
  </si>
  <si>
    <t>路線名</t>
    <rPh sb="0" eb="2">
      <t>ロセン</t>
    </rPh>
    <rPh sb="2" eb="3">
      <t>ナ</t>
    </rPh>
    <phoneticPr fontId="1"/>
  </si>
  <si>
    <t>字
（大字）</t>
    <rPh sb="0" eb="1">
      <t>アザ</t>
    </rPh>
    <rPh sb="3" eb="5">
      <t>オオアザ</t>
    </rPh>
    <phoneticPr fontId="1"/>
  </si>
  <si>
    <t>　（１） 間伐 ～ （５） その他施設</t>
    <rPh sb="5" eb="7">
      <t>カンバツ</t>
    </rPh>
    <rPh sb="16" eb="17">
      <t>タ</t>
    </rPh>
    <rPh sb="17" eb="19">
      <t>シセツ</t>
    </rPh>
    <phoneticPr fontId="1"/>
  </si>
  <si>
    <t>　（６） 事業実施箇所</t>
    <rPh sb="5" eb="7">
      <t>ジギョウ</t>
    </rPh>
    <rPh sb="7" eb="9">
      <t>ジッシ</t>
    </rPh>
    <rPh sb="9" eb="11">
      <t>カショ</t>
    </rPh>
    <phoneticPr fontId="1"/>
  </si>
  <si>
    <t>　別紙１～５のとおり</t>
    <rPh sb="1" eb="3">
      <t>ベッシ</t>
    </rPh>
    <phoneticPr fontId="1"/>
  </si>
  <si>
    <t>　別図のとおり</t>
    <rPh sb="1" eb="3">
      <t>ベツズ</t>
    </rPh>
    <phoneticPr fontId="1"/>
  </si>
  <si>
    <t>対図
番号</t>
    <rPh sb="0" eb="1">
      <t>タイ</t>
    </rPh>
    <rPh sb="1" eb="2">
      <t>ズ</t>
    </rPh>
    <rPh sb="3" eb="5">
      <t>バンゴウ</t>
    </rPh>
    <phoneticPr fontId="1"/>
  </si>
  <si>
    <t>数量</t>
    <rPh sb="0" eb="2">
      <t>スウリョウ</t>
    </rPh>
    <phoneticPr fontId="1"/>
  </si>
  <si>
    <t>施設名</t>
    <rPh sb="0" eb="2">
      <t>シセツ</t>
    </rPh>
    <rPh sb="2" eb="3">
      <t>ナ</t>
    </rPh>
    <phoneticPr fontId="1"/>
  </si>
  <si>
    <t>（別紙５）</t>
    <rPh sb="1" eb="3">
      <t>ベッシ</t>
    </rPh>
    <phoneticPr fontId="1"/>
  </si>
  <si>
    <t>（５） その他施設</t>
    <rPh sb="6" eb="7">
      <t>タ</t>
    </rPh>
    <rPh sb="7" eb="9">
      <t>シセツ</t>
    </rPh>
    <phoneticPr fontId="1"/>
  </si>
  <si>
    <t xml:space="preserve"> ha／10年間</t>
    <rPh sb="6" eb="8">
      <t>ネンカン</t>
    </rPh>
    <phoneticPr fontId="1"/>
  </si>
  <si>
    <t>令和３年度から令和12年度までの間伐の実施目標面積を次のとおりとする。また、伐採後の確実な再造林を含めた造林の実施を促進する。</t>
    <rPh sb="0" eb="2">
      <t>レイワ</t>
    </rPh>
    <rPh sb="7" eb="9">
      <t>レイワ</t>
    </rPh>
    <rPh sb="23" eb="25">
      <t>メンセキ</t>
    </rPh>
    <rPh sb="26" eb="27">
      <t>ツギ</t>
    </rPh>
    <phoneticPr fontId="1"/>
  </si>
  <si>
    <t>４　特定植栽促進区域</t>
    <rPh sb="2" eb="4">
      <t>トクテイ</t>
    </rPh>
    <rPh sb="4" eb="6">
      <t>ショクサイ</t>
    </rPh>
    <rPh sb="6" eb="8">
      <t>ソクシン</t>
    </rPh>
    <rPh sb="8" eb="10">
      <t>クイキ</t>
    </rPh>
    <phoneticPr fontId="1"/>
  </si>
  <si>
    <t>５　特定植栽区域の実施方法</t>
    <rPh sb="2" eb="4">
      <t>トクテイ</t>
    </rPh>
    <rPh sb="4" eb="6">
      <t>ショクサイ</t>
    </rPh>
    <rPh sb="6" eb="8">
      <t>クイキ</t>
    </rPh>
    <rPh sb="9" eb="11">
      <t>ジッシ</t>
    </rPh>
    <rPh sb="11" eb="13">
      <t>ホウホウ</t>
    </rPh>
    <phoneticPr fontId="1"/>
  </si>
  <si>
    <t>６　特定植栽事業の実施のための方策</t>
    <rPh sb="2" eb="4">
      <t>トクテイ</t>
    </rPh>
    <rPh sb="4" eb="6">
      <t>ショクサイ</t>
    </rPh>
    <rPh sb="6" eb="8">
      <t>ジギョウ</t>
    </rPh>
    <rPh sb="9" eb="11">
      <t>ジッシ</t>
    </rPh>
    <rPh sb="15" eb="17">
      <t>ホウサク</t>
    </rPh>
    <phoneticPr fontId="1"/>
  </si>
  <si>
    <t>(1) 間伐や路網作設等を適切に行える現場技能者等及び林業事業体の育成確保に関すること。</t>
    <phoneticPr fontId="1"/>
  </si>
  <si>
    <t xml:space="preserve">(2) 林業事業体に対する経営手法・技術の普及指導等に関すること。
</t>
    <phoneticPr fontId="1"/>
  </si>
  <si>
    <t>(1) 間伐材の供給及び利用に携わる関係者間の合意形成の構築の推進に関すること。</t>
    <phoneticPr fontId="1"/>
  </si>
  <si>
    <t>(2) 長期的な木材需給に係る協定の締結等による間伐材の安定供給体制の構築の推進に関すること。</t>
    <phoneticPr fontId="1"/>
  </si>
  <si>
    <t xml:space="preserve">(1) 路網の整備の推進に関すること。 </t>
    <phoneticPr fontId="1"/>
  </si>
  <si>
    <t>(2) 高性能林業機械等を活用した低コストで高効率な作業システムの整備、普及及び定着に関すること。</t>
    <phoneticPr fontId="1"/>
  </si>
  <si>
    <t>(3) コンテナ苗の活用等による造林・保育の低コスト化の推進に関すること。</t>
  </si>
  <si>
    <t>(1) 森林経営計画の作成及びこれに基づく間伐等の森林施業の推進並びに提案型施業の実施の推進に関すること。</t>
  </si>
  <si>
    <t xml:space="preserve">(2) 施業の集約化に必要な森林情報の収集、境界の確認、森林所有者等の合意形成等の活動の推進に関すること。 </t>
  </si>
  <si>
    <t>(1) 現地検討会の開催等による特定植栽事業に関する技術の普及に関すること。</t>
  </si>
  <si>
    <t>(2) 集落説明会の開催等の特定植栽事業の情報提供に関すること。</t>
  </si>
  <si>
    <t>(1) 植栽すべき特定苗木の種類</t>
  </si>
  <si>
    <t>(2) 特に実施すべき造林の方法等の特定植栽事業の実施方法に関すること。</t>
  </si>
  <si>
    <t>都道府県の基本方針に定められた特定植栽促進区域のうち、本市における特定植栽促進区域の範囲は別図のとおりとする。</t>
  </si>
  <si>
    <t>注）２の図面に併せて図示すること。</t>
  </si>
  <si>
    <t>４　森林経営計画等に基づく森林施業、森林施業の共同化の推進</t>
    <rPh sb="2" eb="4">
      <t>シンリン</t>
    </rPh>
    <rPh sb="4" eb="6">
      <t>ケイエイ</t>
    </rPh>
    <rPh sb="6" eb="8">
      <t>ケイカク</t>
    </rPh>
    <rPh sb="8" eb="9">
      <t>トウ</t>
    </rPh>
    <rPh sb="10" eb="11">
      <t>モト</t>
    </rPh>
    <rPh sb="13" eb="15">
      <t>シンリン</t>
    </rPh>
    <rPh sb="15" eb="17">
      <t>セギョウ</t>
    </rPh>
    <rPh sb="18" eb="20">
      <t>シンリン</t>
    </rPh>
    <rPh sb="20" eb="22">
      <t>セギョウ</t>
    </rPh>
    <rPh sb="23" eb="26">
      <t>キョウドウカ</t>
    </rPh>
    <rPh sb="27" eb="29">
      <t>スイシン</t>
    </rPh>
    <phoneticPr fontId="1"/>
  </si>
  <si>
    <t>５　路網の整備の推進、間伐等の効率化・コスト化の推進</t>
    <rPh sb="2" eb="3">
      <t>ロ</t>
    </rPh>
    <rPh sb="3" eb="4">
      <t>モウ</t>
    </rPh>
    <rPh sb="5" eb="7">
      <t>セイビ</t>
    </rPh>
    <rPh sb="8" eb="10">
      <t>スイシン</t>
    </rPh>
    <rPh sb="11" eb="13">
      <t>カンバツ</t>
    </rPh>
    <rPh sb="13" eb="14">
      <t>トウ</t>
    </rPh>
    <rPh sb="15" eb="18">
      <t>コウリツカ</t>
    </rPh>
    <rPh sb="22" eb="23">
      <t>カ</t>
    </rPh>
    <rPh sb="24" eb="26">
      <t>スイシン</t>
    </rPh>
    <phoneticPr fontId="1"/>
  </si>
  <si>
    <t>６　間伐材の利用の推進</t>
    <rPh sb="2" eb="4">
      <t>カンバツ</t>
    </rPh>
    <rPh sb="4" eb="5">
      <t>ザイ</t>
    </rPh>
    <rPh sb="6" eb="8">
      <t>リヨウ</t>
    </rPh>
    <rPh sb="9" eb="11">
      <t>スイシン</t>
    </rPh>
    <phoneticPr fontId="1"/>
  </si>
  <si>
    <t>７　人材の育成・確保等</t>
    <rPh sb="2" eb="4">
      <t>ジンザイ</t>
    </rPh>
    <rPh sb="5" eb="7">
      <t>イクセイ</t>
    </rPh>
    <rPh sb="8" eb="10">
      <t>カクホ</t>
    </rPh>
    <rPh sb="10" eb="11">
      <t>トウ</t>
    </rPh>
    <phoneticPr fontId="1"/>
  </si>
  <si>
    <t>　低コスト造林のための一貫作業の推進により低コストで効率的な森林整備を促進する。</t>
    <rPh sb="1" eb="2">
      <t>テイ</t>
    </rPh>
    <rPh sb="5" eb="7">
      <t>ゾウリン</t>
    </rPh>
    <rPh sb="11" eb="13">
      <t>イッカン</t>
    </rPh>
    <rPh sb="13" eb="15">
      <t>サギョウ</t>
    </rPh>
    <rPh sb="16" eb="18">
      <t>スイシン</t>
    </rPh>
    <rPh sb="21" eb="22">
      <t>テイ</t>
    </rPh>
    <rPh sb="26" eb="29">
      <t>コウリツテキ</t>
    </rPh>
    <rPh sb="30" eb="32">
      <t>シンリン</t>
    </rPh>
    <rPh sb="32" eb="34">
      <t>セイビ</t>
    </rPh>
    <rPh sb="35" eb="37">
      <t>ソクシン</t>
    </rPh>
    <phoneticPr fontId="1"/>
  </si>
  <si>
    <t>　公共事業や地域における木材の利活用を積極的に進めるとともに、間伐材の供給及び利用に携わる関係者間の合意形成や</t>
    <rPh sb="1" eb="3">
      <t>コウキョウ</t>
    </rPh>
    <rPh sb="3" eb="5">
      <t>ジギョウ</t>
    </rPh>
    <rPh sb="6" eb="8">
      <t>チイキ</t>
    </rPh>
    <rPh sb="12" eb="14">
      <t>モクザイ</t>
    </rPh>
    <rPh sb="15" eb="18">
      <t>リカツヨウ</t>
    </rPh>
    <rPh sb="19" eb="22">
      <t>セッキョクテキ</t>
    </rPh>
    <rPh sb="23" eb="24">
      <t>スス</t>
    </rPh>
    <rPh sb="31" eb="34">
      <t>カンバツザイ</t>
    </rPh>
    <rPh sb="35" eb="37">
      <t>キョウキュウ</t>
    </rPh>
    <rPh sb="37" eb="38">
      <t>オヨ</t>
    </rPh>
    <rPh sb="39" eb="41">
      <t>リヨウ</t>
    </rPh>
    <rPh sb="42" eb="43">
      <t>タズサ</t>
    </rPh>
    <rPh sb="45" eb="48">
      <t>カンケイシャ</t>
    </rPh>
    <rPh sb="48" eb="49">
      <t>カン</t>
    </rPh>
    <rPh sb="50" eb="52">
      <t>ゴウイ</t>
    </rPh>
    <rPh sb="52" eb="54">
      <t>ケイセイ</t>
    </rPh>
    <phoneticPr fontId="1"/>
  </si>
  <si>
    <t>安定供給体制の構築等を促進することにより、間伐材の利用を推進する。</t>
    <rPh sb="21" eb="24">
      <t>カンバツザイ</t>
    </rPh>
    <rPh sb="25" eb="27">
      <t>リヨウ</t>
    </rPh>
    <rPh sb="28" eb="30">
      <t>スイシン</t>
    </rPh>
    <phoneticPr fontId="1"/>
  </si>
  <si>
    <t xml:space="preserve">　林業事業体等による提案型集約化施業を推進することで、作業コストの低減化・収支の改善を図り、間伐の促進につなげる。
</t>
    <rPh sb="1" eb="3">
      <t>リンギョウ</t>
    </rPh>
    <rPh sb="3" eb="6">
      <t>ジギョウタイ</t>
    </rPh>
    <rPh sb="6" eb="7">
      <t>トウ</t>
    </rPh>
    <rPh sb="10" eb="13">
      <t>テイアンガタ</t>
    </rPh>
    <rPh sb="13" eb="16">
      <t>シュウヤクカ</t>
    </rPh>
    <rPh sb="16" eb="18">
      <t>セギョウ</t>
    </rPh>
    <rPh sb="19" eb="21">
      <t>スイシン</t>
    </rPh>
    <rPh sb="27" eb="29">
      <t>サギョウ</t>
    </rPh>
    <rPh sb="33" eb="36">
      <t>テイゲンカ</t>
    </rPh>
    <rPh sb="37" eb="39">
      <t>シュウシ</t>
    </rPh>
    <rPh sb="40" eb="42">
      <t>カイゼン</t>
    </rPh>
    <rPh sb="43" eb="44">
      <t>ハカ</t>
    </rPh>
    <rPh sb="46" eb="48">
      <t>カンバツ</t>
    </rPh>
    <rPh sb="49" eb="51">
      <t>ソクシン</t>
    </rPh>
    <phoneticPr fontId="1"/>
  </si>
  <si>
    <t>　間伐や路網作設等を適切に行える現場技能者等及び林業事業体の育成のため、研修等へ積極的な参加を推進する。</t>
    <rPh sb="1" eb="3">
      <t>カンバツ</t>
    </rPh>
    <rPh sb="4" eb="5">
      <t>ロ</t>
    </rPh>
    <rPh sb="5" eb="6">
      <t>モウ</t>
    </rPh>
    <rPh sb="6" eb="7">
      <t>サク</t>
    </rPh>
    <rPh sb="7" eb="8">
      <t>セツ</t>
    </rPh>
    <rPh sb="8" eb="9">
      <t>トウ</t>
    </rPh>
    <rPh sb="10" eb="12">
      <t>テキセツ</t>
    </rPh>
    <rPh sb="13" eb="14">
      <t>オコナ</t>
    </rPh>
    <rPh sb="16" eb="18">
      <t>ゲンバ</t>
    </rPh>
    <rPh sb="18" eb="21">
      <t>ギノウシャ</t>
    </rPh>
    <rPh sb="21" eb="22">
      <t>トウ</t>
    </rPh>
    <rPh sb="22" eb="23">
      <t>オヨ</t>
    </rPh>
    <rPh sb="24" eb="26">
      <t>リンギョウ</t>
    </rPh>
    <rPh sb="26" eb="28">
      <t>ジギョウ</t>
    </rPh>
    <rPh sb="28" eb="29">
      <t>タイ</t>
    </rPh>
    <rPh sb="30" eb="32">
      <t>イクセイ</t>
    </rPh>
    <rPh sb="36" eb="38">
      <t>ケンシュウ</t>
    </rPh>
    <rPh sb="38" eb="39">
      <t>トウ</t>
    </rPh>
    <rPh sb="40" eb="43">
      <t>セッキョクテキ</t>
    </rPh>
    <rPh sb="44" eb="46">
      <t>サンカ</t>
    </rPh>
    <rPh sb="47" eb="49">
      <t>スイシン</t>
    </rPh>
    <phoneticPr fontId="1"/>
  </si>
  <si>
    <t>　林道と森林作業道が適切に組み合わされた路網の整備を推進するとともに、高性能林業機械等を活用した低コストで高効率な</t>
    <rPh sb="1" eb="3">
      <t>リンドウ</t>
    </rPh>
    <rPh sb="4" eb="6">
      <t>シンリン</t>
    </rPh>
    <rPh sb="6" eb="8">
      <t>サギョウ</t>
    </rPh>
    <rPh sb="8" eb="9">
      <t>ドウ</t>
    </rPh>
    <rPh sb="10" eb="12">
      <t>テキセツ</t>
    </rPh>
    <rPh sb="13" eb="14">
      <t>ク</t>
    </rPh>
    <rPh sb="15" eb="16">
      <t>ア</t>
    </rPh>
    <rPh sb="20" eb="21">
      <t>ロ</t>
    </rPh>
    <rPh sb="21" eb="22">
      <t>モウ</t>
    </rPh>
    <rPh sb="23" eb="25">
      <t>セイビ</t>
    </rPh>
    <rPh sb="26" eb="28">
      <t>スイシン</t>
    </rPh>
    <rPh sb="35" eb="38">
      <t>コウセイノウ</t>
    </rPh>
    <rPh sb="38" eb="40">
      <t>リンギョウ</t>
    </rPh>
    <rPh sb="40" eb="42">
      <t>キカイ</t>
    </rPh>
    <rPh sb="42" eb="43">
      <t>トウ</t>
    </rPh>
    <rPh sb="44" eb="46">
      <t>カツヨウ</t>
    </rPh>
    <rPh sb="48" eb="49">
      <t>テイ</t>
    </rPh>
    <rPh sb="53" eb="56">
      <t>コウコウリツ</t>
    </rPh>
    <phoneticPr fontId="1"/>
  </si>
  <si>
    <t>作業システムの整備や普及・定着を推進する。</t>
    <rPh sb="10" eb="12">
      <t>フキュウ</t>
    </rPh>
    <rPh sb="13" eb="15">
      <t>テイチャク</t>
    </rPh>
    <rPh sb="16" eb="18">
      <t>スイシン</t>
    </rPh>
    <phoneticPr fontId="1"/>
  </si>
  <si>
    <t>　施業の集約化に必要な森林情報の収集、境界の確認、森林所有者等の合意形成等の活動を推進するとともに、森林施業が長期的かつ</t>
    <rPh sb="1" eb="3">
      <t>セギョウ</t>
    </rPh>
    <rPh sb="4" eb="7">
      <t>シュウヤクカ</t>
    </rPh>
    <rPh sb="8" eb="10">
      <t>ヒツヨウ</t>
    </rPh>
    <rPh sb="11" eb="13">
      <t>シンリン</t>
    </rPh>
    <rPh sb="13" eb="15">
      <t>ジョウホウ</t>
    </rPh>
    <rPh sb="16" eb="18">
      <t>シュウシュウ</t>
    </rPh>
    <rPh sb="19" eb="21">
      <t>キョウカイ</t>
    </rPh>
    <rPh sb="22" eb="24">
      <t>カクニン</t>
    </rPh>
    <rPh sb="25" eb="27">
      <t>シンリン</t>
    </rPh>
    <rPh sb="27" eb="30">
      <t>ショユウシャ</t>
    </rPh>
    <rPh sb="30" eb="31">
      <t>トウ</t>
    </rPh>
    <rPh sb="32" eb="34">
      <t>ゴウイ</t>
    </rPh>
    <rPh sb="34" eb="36">
      <t>ケイセイ</t>
    </rPh>
    <rPh sb="36" eb="37">
      <t>トウ</t>
    </rPh>
    <rPh sb="38" eb="40">
      <t>カツドウ</t>
    </rPh>
    <rPh sb="41" eb="43">
      <t>スイシン</t>
    </rPh>
    <rPh sb="50" eb="52">
      <t>シンリン</t>
    </rPh>
    <rPh sb="52" eb="54">
      <t>セギョウ</t>
    </rPh>
    <phoneticPr fontId="1"/>
  </si>
  <si>
    <t>　林業事業体等における新規就業の円滑化や雇用の安定化、労働条件の改善等を積極的に支援するとともに、県と連携して</t>
    <rPh sb="6" eb="7">
      <t>トウ</t>
    </rPh>
    <rPh sb="49" eb="50">
      <t>ケン</t>
    </rPh>
    <rPh sb="51" eb="53">
      <t>レンケイ</t>
    </rPh>
    <phoneticPr fontId="1"/>
  </si>
  <si>
    <t>新たな技術の普及や経営指導を行うことで林業事業体等の経営の安定化を図り、適切な森林管理を目指す。</t>
    <rPh sb="19" eb="21">
      <t>リンギョウ</t>
    </rPh>
    <rPh sb="21" eb="23">
      <t>ジギョウ</t>
    </rPh>
    <rPh sb="23" eb="24">
      <t>タイ</t>
    </rPh>
    <rPh sb="24" eb="25">
      <t>トウ</t>
    </rPh>
    <rPh sb="26" eb="28">
      <t>ケイエイ</t>
    </rPh>
    <rPh sb="29" eb="32">
      <t>アンテイカ</t>
    </rPh>
    <rPh sb="33" eb="34">
      <t>ハカ</t>
    </rPh>
    <rPh sb="36" eb="38">
      <t>テキセツ</t>
    </rPh>
    <rPh sb="39" eb="41">
      <t>シンリン</t>
    </rPh>
    <rPh sb="41" eb="43">
      <t>カンリ</t>
    </rPh>
    <rPh sb="44" eb="46">
      <t>メザ</t>
    </rPh>
    <phoneticPr fontId="1"/>
  </si>
  <si>
    <t>　計画的な造林作業を推進し、コンテナ苗の活用等による造林・保育の低コスト化を図る。</t>
    <rPh sb="1" eb="4">
      <t>ケイカクテキ</t>
    </rPh>
    <rPh sb="5" eb="7">
      <t>ゾウリン</t>
    </rPh>
    <rPh sb="7" eb="9">
      <t>サギョウ</t>
    </rPh>
    <rPh sb="10" eb="12">
      <t>スイシン</t>
    </rPh>
    <rPh sb="38" eb="39">
      <t>ハカ</t>
    </rPh>
    <phoneticPr fontId="1"/>
  </si>
  <si>
    <t>経営管理権集積計画の策定する。</t>
  </si>
  <si>
    <t>　森林の間伐等の実施の促進に関する特別措置法第４条により定められた県の基本方針や当地域の間伐の実施状況を勘案して、</t>
    <rPh sb="40" eb="41">
      <t>トウ</t>
    </rPh>
    <rPh sb="41" eb="43">
      <t>チイキ</t>
    </rPh>
    <phoneticPr fontId="1"/>
  </si>
  <si>
    <t>　森林の間伐等の実施の促進に関する特別措置法第４条第１項の規定により定められた県の基本方針によると、令和３年度から令和12年度までの10年間の特定間伐等の実施の促進の目標として、１３０，０００ｈａ（年平均１３，０００ｈａ）の間伐の実施を掲げている。</t>
    <phoneticPr fontId="1"/>
  </si>
  <si>
    <t>赤字は記入例です。市町村の状況に応じて修正等して作成してください</t>
    <rPh sb="0" eb="2">
      <t>アカジ</t>
    </rPh>
    <rPh sb="3" eb="5">
      <t>キニュウ</t>
    </rPh>
    <rPh sb="5" eb="6">
      <t>レイ</t>
    </rPh>
    <rPh sb="9" eb="12">
      <t>シチョウソン</t>
    </rPh>
    <rPh sb="13" eb="15">
      <t>ジョウキョウ</t>
    </rPh>
    <rPh sb="16" eb="17">
      <t>オウ</t>
    </rPh>
    <rPh sb="19" eb="21">
      <t>シュウセイ</t>
    </rPh>
    <rPh sb="21" eb="22">
      <t>トウ</t>
    </rPh>
    <rPh sb="24" eb="26">
      <t>サクセイ</t>
    </rPh>
    <phoneticPr fontId="1"/>
  </si>
  <si>
    <t>阿南町</t>
    <rPh sb="0" eb="3">
      <t>アナンチョウ</t>
    </rPh>
    <phoneticPr fontId="1"/>
  </si>
  <si>
    <t>継続的に実施されるよう、事業体や林業普及指導員、関係者が連携して森林経営計画の作成等を推進する。</t>
    <rPh sb="4" eb="6">
      <t>ジッシ</t>
    </rPh>
    <phoneticPr fontId="1"/>
  </si>
  <si>
    <t xml:space="preserve"> また、森林経営管理制度に基づく森林所有者に対する経営管理の意向調査を計画的に進め、必要に応じて阿南町</t>
    <rPh sb="4" eb="6">
      <t>シンリン</t>
    </rPh>
    <rPh sb="6" eb="8">
      <t>ケイエイ</t>
    </rPh>
    <rPh sb="8" eb="10">
      <t>カンリ</t>
    </rPh>
    <rPh sb="10" eb="12">
      <t>セイド</t>
    </rPh>
    <rPh sb="13" eb="14">
      <t>モト</t>
    </rPh>
    <rPh sb="16" eb="18">
      <t>シンリン</t>
    </rPh>
    <rPh sb="18" eb="20">
      <t>ショユウ</t>
    </rPh>
    <rPh sb="20" eb="21">
      <t>シャ</t>
    </rPh>
    <rPh sb="22" eb="23">
      <t>タイ</t>
    </rPh>
    <rPh sb="25" eb="27">
      <t>ケイエイ</t>
    </rPh>
    <rPh sb="27" eb="29">
      <t>カンリ</t>
    </rPh>
    <rPh sb="30" eb="32">
      <t>イコウ</t>
    </rPh>
    <rPh sb="32" eb="34">
      <t>チョウサ</t>
    </rPh>
    <rPh sb="35" eb="37">
      <t>ケイカク</t>
    </rPh>
    <rPh sb="37" eb="38">
      <t>テキ</t>
    </rPh>
    <rPh sb="39" eb="40">
      <t>スス</t>
    </rPh>
    <rPh sb="42" eb="44">
      <t>ヒツヨウ</t>
    </rPh>
    <rPh sb="45" eb="46">
      <t>オウ</t>
    </rPh>
    <rPh sb="48" eb="51">
      <t>アナンチョウ</t>
    </rPh>
    <phoneticPr fontId="1"/>
  </si>
  <si>
    <t>　「木材利用方針」に基づき、供給体制の構築など地域材の利用に取組むものする。</t>
    <rPh sb="2" eb="4">
      <t>モクザイ</t>
    </rPh>
    <rPh sb="4" eb="6">
      <t>リヨウ</t>
    </rPh>
    <rPh sb="6" eb="8">
      <t>ホウシン</t>
    </rPh>
    <rPh sb="10" eb="11">
      <t>モト</t>
    </rPh>
    <rPh sb="23" eb="25">
      <t>チイキ</t>
    </rPh>
    <rPh sb="25" eb="26">
      <t>ザイ</t>
    </rPh>
    <rPh sb="26" eb="27">
      <t>カンザイ</t>
    </rPh>
    <rPh sb="27" eb="29">
      <t>リヨウ</t>
    </rPh>
    <rPh sb="30" eb="32">
      <t>トリク</t>
    </rPh>
    <phoneticPr fontId="1"/>
  </si>
  <si>
    <t>飯伊森林組合</t>
    <rPh sb="0" eb="2">
      <t>ハンイ</t>
    </rPh>
    <rPh sb="2" eb="4">
      <t>シンリン</t>
    </rPh>
    <rPh sb="4" eb="6">
      <t>クミアイ</t>
    </rPh>
    <phoneticPr fontId="1"/>
  </si>
  <si>
    <t>R4</t>
    <phoneticPr fontId="1"/>
  </si>
  <si>
    <t>ロ</t>
    <phoneticPr fontId="1"/>
  </si>
  <si>
    <t>3ロ</t>
    <phoneticPr fontId="1"/>
  </si>
  <si>
    <t>ヒノキ</t>
    <phoneticPr fontId="1"/>
  </si>
  <si>
    <t>スギ</t>
    <phoneticPr fontId="1"/>
  </si>
  <si>
    <t>4ロ</t>
    <phoneticPr fontId="1"/>
  </si>
  <si>
    <t>枝打ち</t>
    <rPh sb="0" eb="2">
      <t>エダウ</t>
    </rPh>
    <phoneticPr fontId="1"/>
  </si>
  <si>
    <t>ハ</t>
    <phoneticPr fontId="1"/>
  </si>
  <si>
    <t>5ロ</t>
    <phoneticPr fontId="1"/>
  </si>
  <si>
    <t>14ロ</t>
    <phoneticPr fontId="1"/>
  </si>
  <si>
    <t>①</t>
    <phoneticPr fontId="1"/>
  </si>
  <si>
    <t>15ロ</t>
    <phoneticPr fontId="1"/>
  </si>
  <si>
    <t>ニ</t>
    <phoneticPr fontId="1"/>
  </si>
  <si>
    <t>2イ</t>
    <phoneticPr fontId="1"/>
  </si>
  <si>
    <t>R3</t>
    <phoneticPr fontId="1"/>
  </si>
  <si>
    <t>アカマツ</t>
    <phoneticPr fontId="1"/>
  </si>
  <si>
    <t>②</t>
    <phoneticPr fontId="1"/>
  </si>
  <si>
    <t>19ハ</t>
    <phoneticPr fontId="1"/>
  </si>
  <si>
    <t>ホ</t>
    <phoneticPr fontId="1"/>
  </si>
  <si>
    <t>18ロ</t>
    <phoneticPr fontId="1"/>
  </si>
  <si>
    <t>ヘ</t>
    <phoneticPr fontId="1"/>
  </si>
  <si>
    <t>8イ</t>
    <phoneticPr fontId="1"/>
  </si>
  <si>
    <t>8ロ</t>
    <phoneticPr fontId="1"/>
  </si>
  <si>
    <t>③</t>
    <phoneticPr fontId="1"/>
  </si>
  <si>
    <t>10ロ</t>
    <phoneticPr fontId="1"/>
  </si>
  <si>
    <t>10ハ</t>
    <phoneticPr fontId="1"/>
  </si>
  <si>
    <t>11イ</t>
    <phoneticPr fontId="1"/>
  </si>
  <si>
    <t>11ロ</t>
    <phoneticPr fontId="1"/>
  </si>
  <si>
    <t>12イ</t>
    <phoneticPr fontId="1"/>
  </si>
  <si>
    <t>12ロ</t>
    <phoneticPr fontId="1"/>
  </si>
  <si>
    <t>ト</t>
    <phoneticPr fontId="1"/>
  </si>
  <si>
    <t>1イ</t>
    <phoneticPr fontId="1"/>
  </si>
  <si>
    <t>1ロ</t>
    <phoneticPr fontId="1"/>
  </si>
  <si>
    <t>チ</t>
    <phoneticPr fontId="1"/>
  </si>
  <si>
    <t>4イ</t>
    <phoneticPr fontId="1"/>
  </si>
  <si>
    <t>4ニ</t>
    <phoneticPr fontId="1"/>
  </si>
  <si>
    <t>22イ</t>
    <phoneticPr fontId="1"/>
  </si>
  <si>
    <t>22ロ</t>
    <phoneticPr fontId="1"/>
  </si>
  <si>
    <t>27ロ</t>
    <phoneticPr fontId="1"/>
  </si>
  <si>
    <t>28ロ</t>
    <phoneticPr fontId="1"/>
  </si>
  <si>
    <t>リ</t>
    <phoneticPr fontId="1"/>
  </si>
  <si>
    <t>ヌ</t>
    <phoneticPr fontId="1"/>
  </si>
  <si>
    <t>50イ</t>
    <phoneticPr fontId="1"/>
  </si>
  <si>
    <t>50ロ</t>
    <phoneticPr fontId="1"/>
  </si>
  <si>
    <t>51イ</t>
    <phoneticPr fontId="1"/>
  </si>
  <si>
    <t>51ロ</t>
    <phoneticPr fontId="1"/>
  </si>
  <si>
    <t>④</t>
    <phoneticPr fontId="1"/>
  </si>
  <si>
    <t>65イ</t>
    <phoneticPr fontId="1"/>
  </si>
  <si>
    <t>65ロ</t>
    <phoneticPr fontId="1"/>
  </si>
  <si>
    <t>47イ</t>
    <phoneticPr fontId="1"/>
  </si>
  <si>
    <t>⑤</t>
    <phoneticPr fontId="1"/>
  </si>
  <si>
    <t>47ロ</t>
    <phoneticPr fontId="1"/>
  </si>
  <si>
    <t>⑥</t>
    <phoneticPr fontId="1"/>
  </si>
  <si>
    <t>5イ</t>
    <phoneticPr fontId="1"/>
  </si>
  <si>
    <t>5ハ</t>
    <phoneticPr fontId="1"/>
  </si>
  <si>
    <t>6イ</t>
    <phoneticPr fontId="1"/>
  </si>
  <si>
    <t>6ロ</t>
    <phoneticPr fontId="1"/>
  </si>
  <si>
    <t>和合森林組合</t>
    <rPh sb="0" eb="6">
      <t>ワゴウシンリンクミアイ</t>
    </rPh>
    <phoneticPr fontId="1"/>
  </si>
  <si>
    <t>和合</t>
    <rPh sb="0" eb="2">
      <t>ワゴウ</t>
    </rPh>
    <phoneticPr fontId="1"/>
  </si>
  <si>
    <t>に</t>
    <phoneticPr fontId="1"/>
  </si>
  <si>
    <t>4.5.6</t>
    <phoneticPr fontId="1"/>
  </si>
  <si>
    <t>ﾋﾉｷ・ｽｷﾞ</t>
    <phoneticPr fontId="1"/>
  </si>
  <si>
    <t>い</t>
    <phoneticPr fontId="1"/>
  </si>
  <si>
    <t>２外</t>
    <rPh sb="1" eb="2">
      <t>ホカ</t>
    </rPh>
    <phoneticPr fontId="1"/>
  </si>
  <si>
    <t>は</t>
    <phoneticPr fontId="1"/>
  </si>
  <si>
    <t>4外</t>
    <rPh sb="1" eb="2">
      <t>ホカ</t>
    </rPh>
    <phoneticPr fontId="1"/>
  </si>
  <si>
    <t>6外</t>
    <rPh sb="1" eb="2">
      <t>ホカ</t>
    </rPh>
    <phoneticPr fontId="1"/>
  </si>
  <si>
    <t>10外</t>
    <rPh sb="2" eb="3">
      <t>ホカ</t>
    </rPh>
    <phoneticPr fontId="1"/>
  </si>
  <si>
    <t>R5</t>
    <phoneticPr fontId="1"/>
  </si>
  <si>
    <t>7外</t>
    <rPh sb="1" eb="2">
      <t>ホカ</t>
    </rPh>
    <phoneticPr fontId="1"/>
  </si>
  <si>
    <t>9外</t>
    <rPh sb="1" eb="2">
      <t>ホカ</t>
    </rPh>
    <phoneticPr fontId="1"/>
  </si>
  <si>
    <t>⑦</t>
    <phoneticPr fontId="1"/>
  </si>
  <si>
    <t>8外</t>
    <rPh sb="1" eb="2">
      <t>ホカ</t>
    </rPh>
    <phoneticPr fontId="1"/>
  </si>
  <si>
    <t>ろ</t>
    <phoneticPr fontId="1"/>
  </si>
  <si>
    <t>ｶﾗﾏﾂ</t>
    <phoneticPr fontId="1"/>
  </si>
  <si>
    <t>ほ</t>
    <phoneticPr fontId="1"/>
  </si>
  <si>
    <t>R6</t>
    <phoneticPr fontId="1"/>
  </si>
  <si>
    <t>村澤線</t>
    <rPh sb="0" eb="2">
      <t>ムラサワ</t>
    </rPh>
    <rPh sb="2" eb="3">
      <t>セン</t>
    </rPh>
    <phoneticPr fontId="1"/>
  </si>
  <si>
    <t>西峰②</t>
    <rPh sb="0" eb="2">
      <t>ニシミネ</t>
    </rPh>
    <phoneticPr fontId="1"/>
  </si>
  <si>
    <t>9イ</t>
    <phoneticPr fontId="1"/>
  </si>
  <si>
    <t>その他広</t>
    <rPh sb="2" eb="3">
      <t>タ</t>
    </rPh>
    <rPh sb="3" eb="4">
      <t>コウ</t>
    </rPh>
    <phoneticPr fontId="1"/>
  </si>
  <si>
    <t>9ロ</t>
    <phoneticPr fontId="1"/>
  </si>
  <si>
    <t>9ハ</t>
    <phoneticPr fontId="1"/>
  </si>
  <si>
    <t>9ニ</t>
    <phoneticPr fontId="1"/>
  </si>
  <si>
    <t>⑧</t>
    <phoneticPr fontId="1"/>
  </si>
  <si>
    <t>⑨</t>
    <phoneticPr fontId="1"/>
  </si>
  <si>
    <t>3イ</t>
    <phoneticPr fontId="1"/>
  </si>
  <si>
    <t>6ハ</t>
    <phoneticPr fontId="1"/>
  </si>
  <si>
    <t>7イ</t>
    <phoneticPr fontId="1"/>
  </si>
  <si>
    <t>7ロ</t>
    <phoneticPr fontId="1"/>
  </si>
  <si>
    <t>⑩</t>
    <phoneticPr fontId="1"/>
  </si>
  <si>
    <t>13イ</t>
    <phoneticPr fontId="1"/>
  </si>
  <si>
    <t>13ロ</t>
    <phoneticPr fontId="1"/>
  </si>
  <si>
    <t>14イ</t>
    <phoneticPr fontId="1"/>
  </si>
  <si>
    <t>15イ</t>
    <phoneticPr fontId="1"/>
  </si>
  <si>
    <t>16イ</t>
    <phoneticPr fontId="1"/>
  </si>
  <si>
    <t>16ロ</t>
    <phoneticPr fontId="1"/>
  </si>
  <si>
    <t>17イ</t>
    <phoneticPr fontId="1"/>
  </si>
  <si>
    <t>17ロ</t>
    <phoneticPr fontId="1"/>
  </si>
  <si>
    <t>18イ</t>
    <phoneticPr fontId="1"/>
  </si>
  <si>
    <t>19イ</t>
    <phoneticPr fontId="1"/>
  </si>
  <si>
    <t>19ロ</t>
    <phoneticPr fontId="1"/>
  </si>
  <si>
    <t>2ロ</t>
    <phoneticPr fontId="1"/>
  </si>
  <si>
    <t>20イ</t>
    <phoneticPr fontId="1"/>
  </si>
  <si>
    <t>⑪</t>
    <phoneticPr fontId="1"/>
  </si>
  <si>
    <t>20ロ</t>
    <phoneticPr fontId="1"/>
  </si>
  <si>
    <t>サワラ</t>
    <phoneticPr fontId="1"/>
  </si>
  <si>
    <t>20ハ</t>
    <phoneticPr fontId="1"/>
  </si>
  <si>
    <t>飯伊森林組合</t>
    <rPh sb="0" eb="6">
      <t>ハンイシンリンクミアイ</t>
    </rPh>
    <phoneticPr fontId="1"/>
  </si>
  <si>
    <t>新野</t>
    <rPh sb="0" eb="2">
      <t>ニイノ</t>
    </rPh>
    <phoneticPr fontId="1"/>
  </si>
  <si>
    <t>クヌギ</t>
    <phoneticPr fontId="1"/>
  </si>
  <si>
    <t>飯伊森林組合</t>
  </si>
  <si>
    <t>Ｒ4</t>
  </si>
  <si>
    <t>イ</t>
  </si>
  <si>
    <t>アカマツ</t>
  </si>
  <si>
    <t>単層</t>
  </si>
  <si>
    <t>定性</t>
  </si>
  <si>
    <t>その他広</t>
  </si>
  <si>
    <t>ナラ</t>
  </si>
  <si>
    <t>⑬</t>
  </si>
  <si>
    <t>ハ</t>
  </si>
  <si>
    <t>ヒノキ</t>
  </si>
  <si>
    <t>⑭</t>
  </si>
  <si>
    <t>⑮</t>
  </si>
  <si>
    <t>R5</t>
    <phoneticPr fontId="1"/>
  </si>
  <si>
    <t>チ</t>
    <phoneticPr fontId="1"/>
  </si>
  <si>
    <t>4イ</t>
    <phoneticPr fontId="1"/>
  </si>
  <si>
    <t>アカマツ</t>
    <phoneticPr fontId="1"/>
  </si>
  <si>
    <t>⑯</t>
    <phoneticPr fontId="1"/>
  </si>
  <si>
    <t>ヒノキ</t>
    <phoneticPr fontId="1"/>
  </si>
  <si>
    <t>ニ</t>
    <phoneticPr fontId="1"/>
  </si>
  <si>
    <t>33イ</t>
    <phoneticPr fontId="1"/>
  </si>
  <si>
    <t>33ロ</t>
    <phoneticPr fontId="1"/>
  </si>
  <si>
    <t>⑰</t>
    <phoneticPr fontId="1"/>
  </si>
  <si>
    <t>4ロ</t>
    <phoneticPr fontId="1"/>
  </si>
  <si>
    <t>ヒノキ</t>
    <phoneticPr fontId="1"/>
  </si>
  <si>
    <t>R6</t>
    <phoneticPr fontId="1"/>
  </si>
  <si>
    <t>新野</t>
    <rPh sb="0" eb="2">
      <t>ニイノ</t>
    </rPh>
    <phoneticPr fontId="1"/>
  </si>
  <si>
    <t>ト</t>
    <phoneticPr fontId="1"/>
  </si>
  <si>
    <t>1イ</t>
    <phoneticPr fontId="1"/>
  </si>
  <si>
    <t>1ロ</t>
    <phoneticPr fontId="1"/>
  </si>
  <si>
    <t>スギ</t>
    <phoneticPr fontId="1"/>
  </si>
  <si>
    <t>⑱</t>
    <phoneticPr fontId="1"/>
  </si>
  <si>
    <t>イ</t>
    <phoneticPr fontId="1"/>
  </si>
  <si>
    <t>61イ</t>
    <phoneticPr fontId="1"/>
  </si>
  <si>
    <t>ナラ類</t>
    <rPh sb="2" eb="3">
      <t>ルイ</t>
    </rPh>
    <phoneticPr fontId="1"/>
  </si>
  <si>
    <t>天然</t>
    <rPh sb="0" eb="2">
      <t>テンネン</t>
    </rPh>
    <phoneticPr fontId="1"/>
  </si>
  <si>
    <t>61ハ</t>
    <phoneticPr fontId="1"/>
  </si>
  <si>
    <t>⑲</t>
    <phoneticPr fontId="1"/>
  </si>
  <si>
    <t>R8</t>
    <phoneticPr fontId="1"/>
  </si>
  <si>
    <t>⑳</t>
    <phoneticPr fontId="1"/>
  </si>
  <si>
    <t>ニ</t>
    <phoneticPr fontId="1"/>
  </si>
  <si>
    <t>7イ</t>
    <phoneticPr fontId="1"/>
  </si>
  <si>
    <t>7ロ</t>
    <phoneticPr fontId="1"/>
  </si>
  <si>
    <t>ハ</t>
    <phoneticPr fontId="1"/>
  </si>
  <si>
    <t>1イ</t>
    <phoneticPr fontId="1"/>
  </si>
  <si>
    <t>㉑</t>
    <phoneticPr fontId="1"/>
  </si>
  <si>
    <t>令和８年６月</t>
    <rPh sb="0" eb="2">
      <t>レイワ</t>
    </rPh>
    <rPh sb="3" eb="4">
      <t>ネン</t>
    </rPh>
    <rPh sb="5" eb="6">
      <t>ツキ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</si>
</sst>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0_ "/>
  </numFmts>
  <fonts count="2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vertAlign val="superscript"/>
      <sz val="10"/>
      <color theme="1"/>
      <name val="ＭＳ Ｐゴシック"/>
      <family val="3"/>
      <charset val="128"/>
      <scheme val="minor"/>
    </font>
    <font>
      <sz val="9"/>
      <color indexed="81"/>
      <name val="ＭＳ Ｐゴシック"/>
      <family val="3"/>
      <charset val="128"/>
    </font>
    <font>
      <sz val="11"/>
      <name val="ＭＳ ゴシック"/>
      <family val="3"/>
      <charset val="128"/>
    </font>
    <font>
      <sz val="36"/>
      <name val="ＭＳ ゴシック"/>
      <family val="3"/>
      <charset val="128"/>
    </font>
    <font>
      <sz val="6"/>
      <name val="ＭＳ ゴシック"/>
      <family val="3"/>
      <charset val="128"/>
    </font>
    <font>
      <sz val="26"/>
      <name val="ＭＳ ゴシック"/>
      <family val="3"/>
      <charset val="128"/>
    </font>
    <font>
      <b/>
      <sz val="14"/>
      <color indexed="81"/>
      <name val="ＭＳ Ｐゴシック"/>
      <family val="3"/>
      <charset val="128"/>
    </font>
    <font>
      <sz val="11"/>
      <color indexed="81"/>
      <name val="ＭＳ Ｐゴシック"/>
      <family val="3"/>
      <charset val="128"/>
    </font>
    <font>
      <sz val="28"/>
      <name val="ＭＳ ゴシック"/>
      <family val="3"/>
      <charset val="128"/>
    </font>
    <font>
      <b/>
      <sz val="12"/>
      <color theme="1"/>
      <name val="ＭＳ Ｐゴシック"/>
      <family val="3"/>
      <charset val="128"/>
      <scheme val="minor"/>
    </font>
    <font>
      <sz val="12"/>
      <color theme="1"/>
      <name val="ＭＳ Ｐゴシック"/>
      <family val="2"/>
      <charset val="128"/>
      <scheme val="minor"/>
    </font>
    <font>
      <b/>
      <sz val="12"/>
      <color theme="1"/>
      <name val="ＭＳ Ｐゴシック"/>
      <family val="2"/>
      <charset val="128"/>
      <scheme val="minor"/>
    </font>
    <font>
      <sz val="12"/>
      <color theme="1"/>
      <name val="ＭＳ Ｐゴシック"/>
      <family val="3"/>
      <charset val="128"/>
      <scheme val="minor"/>
    </font>
    <font>
      <sz val="9"/>
      <color indexed="10"/>
      <name val="ＭＳ Ｐゴシック"/>
      <family val="3"/>
      <charset val="128"/>
    </font>
    <font>
      <sz val="11"/>
      <color rgb="FFFF0000"/>
      <name val="ＭＳ Ｐゴシック"/>
      <family val="2"/>
      <charset val="128"/>
      <scheme val="minor"/>
    </font>
    <font>
      <sz val="11"/>
      <color rgb="FF000000"/>
      <name val="ＭＳ 明朝"/>
      <family val="1"/>
      <charset val="128"/>
    </font>
    <font>
      <sz val="11"/>
      <color rgb="FFFF0000"/>
      <name val="ＭＳ 明朝"/>
      <family val="1"/>
      <charset val="128"/>
    </font>
    <font>
      <sz val="11"/>
      <color theme="1"/>
      <name val="ＭＳ 明朝"/>
      <family val="1"/>
      <charset val="128"/>
    </font>
    <font>
      <sz val="11"/>
      <name val="ＭＳ 明朝"/>
      <family val="1"/>
      <charset val="128"/>
    </font>
    <font>
      <sz val="10"/>
      <color theme="1"/>
      <name val="ＭＳ Ｐゴシック"/>
      <family val="3"/>
      <charset val="128"/>
    </font>
    <font>
      <sz val="10"/>
      <name val="ＭＳ Ｐゴシック"/>
      <family val="2"/>
      <charset val="128"/>
      <scheme val="minor"/>
    </font>
    <font>
      <sz val="10"/>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6" fillId="0" borderId="0">
      <alignment vertical="center"/>
    </xf>
  </cellStyleXfs>
  <cellXfs count="131">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top"/>
    </xf>
    <xf numFmtId="0" fontId="2" fillId="0" borderId="1" xfId="0" applyFont="1" applyBorder="1" applyAlignment="1">
      <alignment horizontal="center" vertical="center"/>
    </xf>
    <xf numFmtId="0" fontId="2" fillId="0" borderId="1" xfId="0" applyFont="1" applyBorder="1">
      <alignment vertical="center"/>
    </xf>
    <xf numFmtId="0" fontId="3" fillId="0" borderId="1" xfId="0" applyFont="1" applyBorder="1" applyAlignment="1">
      <alignment horizontal="center" vertical="center"/>
    </xf>
    <xf numFmtId="176" fontId="2" fillId="0" borderId="1" xfId="0" applyNumberFormat="1" applyFont="1" applyBorder="1">
      <alignment vertical="center"/>
    </xf>
    <xf numFmtId="177" fontId="2" fillId="0" borderId="1" xfId="0" applyNumberFormat="1" applyFont="1" applyBorder="1">
      <alignment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vertical="center"/>
    </xf>
    <xf numFmtId="0" fontId="2" fillId="3" borderId="3" xfId="0" applyFont="1" applyFill="1" applyBorder="1" applyAlignment="1">
      <alignment horizontal="right" vertical="center"/>
    </xf>
    <xf numFmtId="0" fontId="2" fillId="3" borderId="3" xfId="0" applyFont="1" applyFill="1" applyBorder="1">
      <alignment vertical="center"/>
    </xf>
    <xf numFmtId="0" fontId="2" fillId="0" borderId="1" xfId="0" applyFont="1" applyBorder="1" applyAlignment="1">
      <alignment vertical="center" shrinkToFit="1"/>
    </xf>
    <xf numFmtId="0" fontId="6" fillId="0" borderId="0" xfId="1">
      <alignment vertical="center"/>
    </xf>
    <xf numFmtId="0" fontId="9" fillId="0" borderId="0" xfId="1" applyFont="1" applyAlignment="1">
      <alignment vertical="center"/>
    </xf>
    <xf numFmtId="0" fontId="6" fillId="0" borderId="0" xfId="1" applyFill="1">
      <alignment vertical="center"/>
    </xf>
    <xf numFmtId="0" fontId="9" fillId="0" borderId="0" xfId="1" applyFont="1" applyFill="1" applyAlignment="1">
      <alignment vertical="center"/>
    </xf>
    <xf numFmtId="0" fontId="2" fillId="3" borderId="1" xfId="0" applyFont="1" applyFill="1" applyBorder="1" applyAlignment="1">
      <alignment horizontal="distributed" vertical="center" justifyLastLine="1"/>
    </xf>
    <xf numFmtId="0" fontId="13" fillId="0" borderId="0" xfId="0" applyFont="1">
      <alignment vertical="center"/>
    </xf>
    <xf numFmtId="0" fontId="14" fillId="0" borderId="0" xfId="0" applyFont="1">
      <alignment vertical="center"/>
    </xf>
    <xf numFmtId="0" fontId="15" fillId="0" borderId="0" xfId="0" applyFont="1" applyAlignment="1">
      <alignment horizontal="right" vertical="center"/>
    </xf>
    <xf numFmtId="177" fontId="13" fillId="2" borderId="1" xfId="0" applyNumberFormat="1" applyFont="1" applyFill="1" applyBorder="1" applyAlignment="1">
      <alignment vertical="center"/>
    </xf>
    <xf numFmtId="0" fontId="16" fillId="0" borderId="0" xfId="0" applyFont="1">
      <alignment vertical="center"/>
    </xf>
    <xf numFmtId="0" fontId="16" fillId="0" borderId="0" xfId="0" applyFont="1" applyAlignment="1">
      <alignment horizontal="right" vertical="center"/>
    </xf>
    <xf numFmtId="177" fontId="13" fillId="2" borderId="1" xfId="0" applyNumberFormat="1" applyFont="1" applyFill="1" applyBorder="1">
      <alignment vertical="center"/>
    </xf>
    <xf numFmtId="0" fontId="2" fillId="0" borderId="0" xfId="0" applyFont="1" applyFill="1" applyBorder="1" applyAlignment="1">
      <alignment horizontal="distributed" vertical="center" justifyLastLine="1"/>
    </xf>
    <xf numFmtId="0" fontId="2" fillId="0" borderId="1" xfId="0" applyNumberFormat="1" applyFont="1" applyBorder="1" applyAlignment="1">
      <alignment horizontal="center" vertical="center"/>
    </xf>
    <xf numFmtId="0" fontId="2"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 xfId="0" applyFont="1" applyFill="1" applyBorder="1" applyAlignment="1">
      <alignment horizontal="center" vertical="center"/>
    </xf>
    <xf numFmtId="178" fontId="2" fillId="0" borderId="1" xfId="0" applyNumberFormat="1" applyFont="1" applyBorder="1" applyAlignment="1">
      <alignment vertical="center"/>
    </xf>
    <xf numFmtId="0" fontId="2" fillId="3" borderId="13" xfId="0" applyFont="1" applyFill="1" applyBorder="1" applyAlignment="1">
      <alignment horizontal="center" vertical="center" wrapText="1" justifyLastLine="1"/>
    </xf>
    <xf numFmtId="0" fontId="2" fillId="0" borderId="5" xfId="0" applyNumberFormat="1" applyFont="1" applyBorder="1" applyAlignment="1">
      <alignment horizontal="center" vertical="center"/>
    </xf>
    <xf numFmtId="0" fontId="0" fillId="0" borderId="0" xfId="0" applyAlignment="1">
      <alignment vertical="center"/>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vertical="center"/>
    </xf>
    <xf numFmtId="0" fontId="18" fillId="0" borderId="0" xfId="0" applyFont="1">
      <alignment vertical="center"/>
    </xf>
    <xf numFmtId="0" fontId="21" fillId="0" borderId="0" xfId="0" applyFont="1">
      <alignment vertical="center"/>
    </xf>
    <xf numFmtId="0" fontId="21" fillId="0" borderId="0" xfId="0" applyFont="1" applyAlignment="1">
      <alignment vertical="center"/>
    </xf>
    <xf numFmtId="0" fontId="0" fillId="0" borderId="0" xfId="0">
      <alignment vertical="center"/>
    </xf>
    <xf numFmtId="0" fontId="20" fillId="0" borderId="0" xfId="0" applyFont="1" applyAlignment="1">
      <alignment vertical="center"/>
    </xf>
    <xf numFmtId="0" fontId="22" fillId="0" borderId="0" xfId="0" applyFont="1" applyAlignment="1">
      <alignment vertical="center"/>
    </xf>
    <xf numFmtId="0" fontId="22" fillId="0" borderId="0" xfId="0" applyFont="1">
      <alignmen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176" fontId="2" fillId="0" borderId="1" xfId="0" applyNumberFormat="1" applyFont="1" applyBorder="1" applyAlignment="1">
      <alignment horizontal="center" vertical="center"/>
    </xf>
    <xf numFmtId="0" fontId="2" fillId="0" borderId="1" xfId="0" applyFont="1" applyBorder="1" applyAlignment="1">
      <alignment horizontal="center" vertical="top"/>
    </xf>
    <xf numFmtId="0" fontId="23" fillId="0" borderId="1" xfId="0" applyFont="1" applyBorder="1" applyAlignment="1">
      <alignment vertical="center" shrinkToFit="1"/>
    </xf>
    <xf numFmtId="0" fontId="23" fillId="0" borderId="1" xfId="0" applyFont="1" applyBorder="1" applyAlignment="1">
      <alignment horizontal="center" vertical="center"/>
    </xf>
    <xf numFmtId="177" fontId="23" fillId="0" borderId="1" xfId="0" applyNumberFormat="1" applyFont="1" applyBorder="1">
      <alignment vertical="center"/>
    </xf>
    <xf numFmtId="177" fontId="23" fillId="0" borderId="1" xfId="0" applyNumberFormat="1" applyFont="1" applyBorder="1" applyAlignment="1">
      <alignment horizontal="center" vertical="center"/>
    </xf>
    <xf numFmtId="176" fontId="23" fillId="0" borderId="1" xfId="0" applyNumberFormat="1" applyFont="1" applyBorder="1">
      <alignment vertical="center"/>
    </xf>
    <xf numFmtId="0" fontId="3" fillId="0" borderId="1" xfId="0" applyFont="1" applyBorder="1">
      <alignment vertical="center"/>
    </xf>
    <xf numFmtId="0" fontId="23" fillId="0" borderId="1" xfId="0" applyFont="1" applyBorder="1" applyAlignment="1">
      <alignment horizontal="center"/>
    </xf>
    <xf numFmtId="0" fontId="3" fillId="0" borderId="1" xfId="0" applyFont="1" applyBorder="1" applyAlignment="1">
      <alignment horizontal="center" vertical="center" shrinkToFit="1"/>
    </xf>
    <xf numFmtId="177" fontId="3" fillId="0" borderId="1" xfId="0" applyNumberFormat="1" applyFont="1" applyBorder="1">
      <alignment vertical="center"/>
    </xf>
    <xf numFmtId="177" fontId="3" fillId="0" borderId="1" xfId="0" applyNumberFormat="1" applyFont="1" applyBorder="1" applyAlignment="1">
      <alignment horizontal="center" vertical="center"/>
    </xf>
    <xf numFmtId="176" fontId="3" fillId="0" borderId="1" xfId="0" applyNumberFormat="1" applyFont="1" applyBorder="1">
      <alignment vertical="center"/>
    </xf>
    <xf numFmtId="0" fontId="3" fillId="0" borderId="1" xfId="0" applyFont="1" applyBorder="1" applyAlignment="1">
      <alignment horizontal="center"/>
    </xf>
    <xf numFmtId="178" fontId="3" fillId="0" borderId="1" xfId="0" applyNumberFormat="1" applyFont="1" applyBorder="1">
      <alignment vertical="center"/>
    </xf>
    <xf numFmtId="0" fontId="24" fillId="0" borderId="1" xfId="0" applyFont="1" applyBorder="1" applyAlignment="1">
      <alignment vertical="center" shrinkToFit="1"/>
    </xf>
    <xf numFmtId="0" fontId="25" fillId="0" borderId="1" xfId="0" applyFont="1" applyBorder="1" applyAlignment="1">
      <alignment horizontal="center" vertical="center"/>
    </xf>
    <xf numFmtId="0" fontId="25" fillId="0" borderId="1" xfId="0" applyFont="1" applyBorder="1" applyAlignment="1">
      <alignment horizontal="center" vertical="center" shrinkToFit="1"/>
    </xf>
    <xf numFmtId="177" fontId="25" fillId="0" borderId="1" xfId="0" applyNumberFormat="1" applyFont="1" applyBorder="1">
      <alignment vertical="center"/>
    </xf>
    <xf numFmtId="177" fontId="25" fillId="0" borderId="1" xfId="0" applyNumberFormat="1" applyFont="1" applyBorder="1" applyAlignment="1">
      <alignment horizontal="center" vertical="center"/>
    </xf>
    <xf numFmtId="176" fontId="25" fillId="0" borderId="1" xfId="0" applyNumberFormat="1" applyFont="1" applyBorder="1">
      <alignment vertical="center"/>
    </xf>
    <xf numFmtId="0" fontId="25" fillId="0" borderId="1" xfId="0" applyFont="1" applyBorder="1">
      <alignment vertical="center"/>
    </xf>
    <xf numFmtId="0" fontId="25" fillId="0" borderId="1" xfId="0" applyFont="1" applyBorder="1" applyAlignment="1">
      <alignment vertical="center" shrinkToFit="1"/>
    </xf>
    <xf numFmtId="0" fontId="25" fillId="0" borderId="1" xfId="0" applyFont="1" applyBorder="1" applyAlignment="1">
      <alignment horizontal="center"/>
    </xf>
    <xf numFmtId="0" fontId="7" fillId="0" borderId="0" xfId="1" applyFont="1" applyFill="1" applyAlignment="1">
      <alignment horizontal="center" vertical="center"/>
    </xf>
    <xf numFmtId="0" fontId="12" fillId="0" borderId="0" xfId="1" applyFont="1" applyFill="1" applyAlignment="1">
      <alignment horizontal="distributed" vertical="center" justifyLastLine="1"/>
    </xf>
    <xf numFmtId="0" fontId="12" fillId="2" borderId="0" xfId="1" applyFont="1" applyFill="1" applyAlignment="1">
      <alignment horizontal="distributed" vertical="center" justifyLastLine="1"/>
    </xf>
    <xf numFmtId="0" fontId="9" fillId="0" borderId="0" xfId="1" applyFont="1" applyFill="1" applyAlignment="1">
      <alignment horizontal="center" vertical="center"/>
    </xf>
    <xf numFmtId="0" fontId="0" fillId="0" borderId="0" xfId="0" applyAlignment="1">
      <alignment horizontal="left" vertical="center" wrapText="1"/>
    </xf>
    <xf numFmtId="0" fontId="2" fillId="3" borderId="1" xfId="0" applyFont="1" applyFill="1" applyBorder="1" applyAlignment="1">
      <alignment horizontal="center" vertical="center" textRotation="255" wrapText="1"/>
    </xf>
    <xf numFmtId="0" fontId="2" fillId="3" borderId="1" xfId="0" applyFont="1" applyFill="1" applyBorder="1" applyAlignment="1">
      <alignment horizontal="center" vertical="center" textRotation="255"/>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justifyLastLine="1"/>
    </xf>
    <xf numFmtId="0" fontId="2" fillId="3" borderId="4" xfId="0" applyFont="1" applyFill="1" applyBorder="1" applyAlignment="1">
      <alignment horizontal="center" vertical="center" justifyLastLine="1"/>
    </xf>
    <xf numFmtId="0" fontId="2" fillId="3" borderId="6" xfId="0" applyFont="1" applyFill="1" applyBorder="1" applyAlignment="1">
      <alignment horizontal="center" vertical="center" justifyLastLine="1"/>
    </xf>
    <xf numFmtId="0" fontId="2" fillId="3" borderId="5" xfId="0" applyFont="1" applyFill="1" applyBorder="1" applyAlignment="1">
      <alignment horizontal="center" vertical="center" justifyLastLine="1"/>
    </xf>
    <xf numFmtId="0" fontId="2"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justifyLastLine="1"/>
    </xf>
    <xf numFmtId="0" fontId="2" fillId="3" borderId="9" xfId="0" applyFont="1" applyFill="1" applyBorder="1" applyAlignment="1">
      <alignment horizontal="center" vertical="center" justifyLastLine="1"/>
    </xf>
    <xf numFmtId="0" fontId="2" fillId="3" borderId="10" xfId="0" applyFont="1" applyFill="1" applyBorder="1" applyAlignment="1">
      <alignment horizontal="center" vertical="center" justifyLastLine="1"/>
    </xf>
    <xf numFmtId="0" fontId="2" fillId="3" borderId="11" xfId="0" applyFont="1" applyFill="1" applyBorder="1" applyAlignment="1">
      <alignment horizontal="center" vertical="center" justifyLastLine="1"/>
    </xf>
    <xf numFmtId="0" fontId="2" fillId="3" borderId="12" xfId="0" applyFont="1" applyFill="1" applyBorder="1" applyAlignment="1">
      <alignment horizontal="center" vertical="center" justifyLastLine="1"/>
    </xf>
    <xf numFmtId="0" fontId="2" fillId="3" borderId="13" xfId="0" applyFont="1" applyFill="1" applyBorder="1" applyAlignment="1">
      <alignment horizontal="center" vertical="center" justifyLastLine="1"/>
    </xf>
    <xf numFmtId="0" fontId="2" fillId="3" borderId="3" xfId="0" applyFont="1" applyFill="1" applyBorder="1" applyAlignment="1">
      <alignment horizontal="center" vertical="center" wrapText="1"/>
    </xf>
    <xf numFmtId="0" fontId="2" fillId="3" borderId="8" xfId="0" applyFont="1" applyFill="1" applyBorder="1" applyAlignment="1">
      <alignment horizontal="distributed" vertical="center" justifyLastLine="1"/>
    </xf>
    <xf numFmtId="0" fontId="2" fillId="3" borderId="9" xfId="0" applyFont="1" applyFill="1" applyBorder="1" applyAlignment="1">
      <alignment horizontal="distributed" vertical="center" justifyLastLine="1"/>
    </xf>
    <xf numFmtId="0" fontId="2" fillId="3" borderId="10" xfId="0" applyFont="1" applyFill="1" applyBorder="1" applyAlignment="1">
      <alignment horizontal="distributed" vertical="center" justifyLastLine="1"/>
    </xf>
    <xf numFmtId="0" fontId="2" fillId="3" borderId="11" xfId="0" applyFont="1" applyFill="1" applyBorder="1" applyAlignment="1">
      <alignment horizontal="distributed" vertical="center" justifyLastLine="1"/>
    </xf>
    <xf numFmtId="0" fontId="2" fillId="3" borderId="12" xfId="0" applyFont="1" applyFill="1" applyBorder="1" applyAlignment="1">
      <alignment horizontal="distributed" vertical="center" justifyLastLine="1"/>
    </xf>
    <xf numFmtId="0" fontId="2" fillId="3" borderId="13" xfId="0" applyFont="1" applyFill="1" applyBorder="1" applyAlignment="1">
      <alignment horizontal="distributed" vertical="center" justifyLastLine="1"/>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5" xfId="0" applyFont="1" applyBorder="1" applyAlignment="1">
      <alignment vertical="center" shrinkToFit="1"/>
    </xf>
    <xf numFmtId="176" fontId="2" fillId="0" borderId="4" xfId="0" applyNumberFormat="1" applyFont="1" applyBorder="1" applyAlignment="1">
      <alignment vertical="center"/>
    </xf>
    <xf numFmtId="176" fontId="2" fillId="0" borderId="6" xfId="0" applyNumberFormat="1" applyFont="1" applyBorder="1" applyAlignment="1">
      <alignment vertical="center"/>
    </xf>
    <xf numFmtId="176" fontId="2" fillId="0" borderId="5" xfId="0" applyNumberFormat="1"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3" borderId="8" xfId="0" applyFont="1" applyFill="1" applyBorder="1" applyAlignment="1">
      <alignment horizontal="distributed" vertical="center" wrapText="1" justifyLastLine="1"/>
    </xf>
    <xf numFmtId="0" fontId="2" fillId="3" borderId="9" xfId="0" applyFont="1" applyFill="1" applyBorder="1" applyAlignment="1">
      <alignment horizontal="distributed" vertical="center" wrapText="1" justifyLastLine="1"/>
    </xf>
    <xf numFmtId="0" fontId="2" fillId="3" borderId="10" xfId="0" applyFont="1" applyFill="1" applyBorder="1" applyAlignment="1">
      <alignment horizontal="distributed" vertical="center" wrapText="1" justifyLastLine="1"/>
    </xf>
    <xf numFmtId="0" fontId="2" fillId="3" borderId="11" xfId="0" applyFont="1" applyFill="1" applyBorder="1" applyAlignment="1">
      <alignment horizontal="distributed" vertical="center" wrapText="1" justifyLastLine="1"/>
    </xf>
    <xf numFmtId="0" fontId="2" fillId="3" borderId="12" xfId="0" applyFont="1" applyFill="1" applyBorder="1" applyAlignment="1">
      <alignment horizontal="distributed" vertical="center" wrapText="1" justifyLastLine="1"/>
    </xf>
    <xf numFmtId="0" fontId="2" fillId="3" borderId="13" xfId="0" applyFont="1" applyFill="1" applyBorder="1" applyAlignment="1">
      <alignment horizontal="distributed" vertical="center" wrapText="1" justifyLastLine="1"/>
    </xf>
    <xf numFmtId="0" fontId="2" fillId="3" borderId="2" xfId="0" applyFont="1" applyFill="1" applyBorder="1" applyAlignment="1">
      <alignment horizontal="distributed" vertical="center" justifyLastLine="1"/>
    </xf>
    <xf numFmtId="0" fontId="2" fillId="3" borderId="7" xfId="0" applyFont="1" applyFill="1" applyBorder="1" applyAlignment="1">
      <alignment horizontal="distributed" vertical="center" justifyLastLine="1"/>
    </xf>
    <xf numFmtId="0" fontId="0" fillId="0" borderId="10" xfId="0" applyBorder="1" applyAlignment="1">
      <alignment horizontal="distributed" vertical="center" wrapText="1" justifyLastLine="1"/>
    </xf>
    <xf numFmtId="0" fontId="0" fillId="0" borderId="14" xfId="0"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11" xfId="0" applyBorder="1" applyAlignment="1">
      <alignment horizontal="distributed" vertical="center" wrapText="1" justifyLastLine="1"/>
    </xf>
    <xf numFmtId="0" fontId="0" fillId="0" borderId="13" xfId="0" applyBorder="1" applyAlignment="1">
      <alignment horizontal="distributed" vertical="center" wrapText="1" justifyLastLine="1"/>
    </xf>
    <xf numFmtId="177" fontId="2" fillId="0" borderId="4" xfId="0" applyNumberFormat="1" applyFont="1" applyBorder="1" applyAlignment="1">
      <alignment vertical="center"/>
    </xf>
    <xf numFmtId="177" fontId="2" fillId="0" borderId="5" xfId="0" applyNumberFormat="1" applyFont="1" applyBorder="1" applyAlignment="1">
      <alignment vertical="center"/>
    </xf>
  </cellXfs>
  <cellStyles count="2">
    <cellStyle name="標準" xfId="0" builtinId="0"/>
    <cellStyle name="標準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21981</xdr:colOff>
      <xdr:row>5</xdr:row>
      <xdr:rowOff>124557</xdr:rowOff>
    </xdr:from>
    <xdr:to>
      <xdr:col>14</xdr:col>
      <xdr:colOff>161193</xdr:colOff>
      <xdr:row>15</xdr:row>
      <xdr:rowOff>168519</xdr:rowOff>
    </xdr:to>
    <xdr:sp macro="" textlink="">
      <xdr:nvSpPr>
        <xdr:cNvPr id="11" name="右中かっこ 10">
          <a:extLst>
            <a:ext uri="{FF2B5EF4-FFF2-40B4-BE49-F238E27FC236}">
              <a16:creationId xmlns:a16="http://schemas.microsoft.com/office/drawing/2014/main" id="{1B74B2D1-C13C-4305-92AB-352505FD7946}"/>
            </a:ext>
          </a:extLst>
        </xdr:cNvPr>
        <xdr:cNvSpPr/>
      </xdr:nvSpPr>
      <xdr:spPr>
        <a:xfrm>
          <a:off x="8537331" y="1515207"/>
          <a:ext cx="139212" cy="27109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7326</xdr:colOff>
      <xdr:row>16</xdr:row>
      <xdr:rowOff>131886</xdr:rowOff>
    </xdr:from>
    <xdr:to>
      <xdr:col>14</xdr:col>
      <xdr:colOff>139211</xdr:colOff>
      <xdr:row>18</xdr:row>
      <xdr:rowOff>153866</xdr:rowOff>
    </xdr:to>
    <xdr:sp macro="" textlink="">
      <xdr:nvSpPr>
        <xdr:cNvPr id="12" name="右中かっこ 11">
          <a:extLst>
            <a:ext uri="{FF2B5EF4-FFF2-40B4-BE49-F238E27FC236}">
              <a16:creationId xmlns:a16="http://schemas.microsoft.com/office/drawing/2014/main" id="{7E50FD8A-6150-45C0-83A7-2318B8668B7C}"/>
            </a:ext>
          </a:extLst>
        </xdr:cNvPr>
        <xdr:cNvSpPr/>
      </xdr:nvSpPr>
      <xdr:spPr>
        <a:xfrm>
          <a:off x="8522676" y="4456236"/>
          <a:ext cx="131885" cy="5553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7326</xdr:colOff>
      <xdr:row>19</xdr:row>
      <xdr:rowOff>146540</xdr:rowOff>
    </xdr:from>
    <xdr:to>
      <xdr:col>14</xdr:col>
      <xdr:colOff>153865</xdr:colOff>
      <xdr:row>24</xdr:row>
      <xdr:rowOff>131884</xdr:rowOff>
    </xdr:to>
    <xdr:sp macro="" textlink="">
      <xdr:nvSpPr>
        <xdr:cNvPr id="13" name="右中かっこ 12">
          <a:extLst>
            <a:ext uri="{FF2B5EF4-FFF2-40B4-BE49-F238E27FC236}">
              <a16:creationId xmlns:a16="http://schemas.microsoft.com/office/drawing/2014/main" id="{B59AA5FE-9B8C-470D-A376-0E7C660FC476}"/>
            </a:ext>
          </a:extLst>
        </xdr:cNvPr>
        <xdr:cNvSpPr/>
      </xdr:nvSpPr>
      <xdr:spPr>
        <a:xfrm>
          <a:off x="8522676" y="5270990"/>
          <a:ext cx="146539" cy="131884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25</xdr:row>
      <xdr:rowOff>146539</xdr:rowOff>
    </xdr:from>
    <xdr:to>
      <xdr:col>14</xdr:col>
      <xdr:colOff>168520</xdr:colOff>
      <xdr:row>49</xdr:row>
      <xdr:rowOff>139211</xdr:rowOff>
    </xdr:to>
    <xdr:sp macro="" textlink="">
      <xdr:nvSpPr>
        <xdr:cNvPr id="14" name="右中かっこ 13">
          <a:extLst>
            <a:ext uri="{FF2B5EF4-FFF2-40B4-BE49-F238E27FC236}">
              <a16:creationId xmlns:a16="http://schemas.microsoft.com/office/drawing/2014/main" id="{5A63D3DF-BDBA-421A-82EF-6B15F7883A33}"/>
            </a:ext>
          </a:extLst>
        </xdr:cNvPr>
        <xdr:cNvSpPr/>
      </xdr:nvSpPr>
      <xdr:spPr>
        <a:xfrm>
          <a:off x="8530004" y="6871189"/>
          <a:ext cx="153866" cy="639347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50</xdr:row>
      <xdr:rowOff>146538</xdr:rowOff>
    </xdr:from>
    <xdr:to>
      <xdr:col>14</xdr:col>
      <xdr:colOff>161193</xdr:colOff>
      <xdr:row>55</xdr:row>
      <xdr:rowOff>131882</xdr:rowOff>
    </xdr:to>
    <xdr:sp macro="" textlink="">
      <xdr:nvSpPr>
        <xdr:cNvPr id="15" name="右中かっこ 14">
          <a:extLst>
            <a:ext uri="{FF2B5EF4-FFF2-40B4-BE49-F238E27FC236}">
              <a16:creationId xmlns:a16="http://schemas.microsoft.com/office/drawing/2014/main" id="{BFB7E2DD-7D4C-4B9A-A4FA-035A874CC52F}"/>
            </a:ext>
          </a:extLst>
        </xdr:cNvPr>
        <xdr:cNvSpPr/>
      </xdr:nvSpPr>
      <xdr:spPr>
        <a:xfrm>
          <a:off x="8530004" y="13538688"/>
          <a:ext cx="146539" cy="131884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7327</xdr:colOff>
      <xdr:row>56</xdr:row>
      <xdr:rowOff>146537</xdr:rowOff>
    </xdr:from>
    <xdr:to>
      <xdr:col>14</xdr:col>
      <xdr:colOff>161193</xdr:colOff>
      <xdr:row>64</xdr:row>
      <xdr:rowOff>146538</xdr:rowOff>
    </xdr:to>
    <xdr:sp macro="" textlink="">
      <xdr:nvSpPr>
        <xdr:cNvPr id="16" name="右中かっこ 15">
          <a:extLst>
            <a:ext uri="{FF2B5EF4-FFF2-40B4-BE49-F238E27FC236}">
              <a16:creationId xmlns:a16="http://schemas.microsoft.com/office/drawing/2014/main" id="{3A4CFD8B-7914-43A6-8ED0-9F9C140F665A}"/>
            </a:ext>
          </a:extLst>
        </xdr:cNvPr>
        <xdr:cNvSpPr/>
      </xdr:nvSpPr>
      <xdr:spPr>
        <a:xfrm>
          <a:off x="8522677" y="15138887"/>
          <a:ext cx="153866" cy="213360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65</xdr:row>
      <xdr:rowOff>139211</xdr:rowOff>
    </xdr:from>
    <xdr:to>
      <xdr:col>14</xdr:col>
      <xdr:colOff>183174</xdr:colOff>
      <xdr:row>72</xdr:row>
      <xdr:rowOff>146538</xdr:rowOff>
    </xdr:to>
    <xdr:sp macro="" textlink="">
      <xdr:nvSpPr>
        <xdr:cNvPr id="17" name="右中かっこ 16">
          <a:extLst>
            <a:ext uri="{FF2B5EF4-FFF2-40B4-BE49-F238E27FC236}">
              <a16:creationId xmlns:a16="http://schemas.microsoft.com/office/drawing/2014/main" id="{7ED0A0E2-07DA-467F-9261-D47B89992913}"/>
            </a:ext>
          </a:extLst>
        </xdr:cNvPr>
        <xdr:cNvSpPr/>
      </xdr:nvSpPr>
      <xdr:spPr>
        <a:xfrm>
          <a:off x="8530004" y="17531861"/>
          <a:ext cx="168520" cy="187422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73</xdr:row>
      <xdr:rowOff>146539</xdr:rowOff>
    </xdr:from>
    <xdr:to>
      <xdr:col>14</xdr:col>
      <xdr:colOff>146539</xdr:colOff>
      <xdr:row>74</xdr:row>
      <xdr:rowOff>117231</xdr:rowOff>
    </xdr:to>
    <xdr:sp macro="" textlink="">
      <xdr:nvSpPr>
        <xdr:cNvPr id="18" name="右中かっこ 17">
          <a:extLst>
            <a:ext uri="{FF2B5EF4-FFF2-40B4-BE49-F238E27FC236}">
              <a16:creationId xmlns:a16="http://schemas.microsoft.com/office/drawing/2014/main" id="{E84ADAA7-9F88-488A-8C58-8FB9731B62FE}"/>
            </a:ext>
          </a:extLst>
        </xdr:cNvPr>
        <xdr:cNvSpPr/>
      </xdr:nvSpPr>
      <xdr:spPr>
        <a:xfrm>
          <a:off x="8530004" y="19672789"/>
          <a:ext cx="131885" cy="23739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7327</xdr:colOff>
      <xdr:row>75</xdr:row>
      <xdr:rowOff>139212</xdr:rowOff>
    </xdr:from>
    <xdr:to>
      <xdr:col>14</xdr:col>
      <xdr:colOff>175847</xdr:colOff>
      <xdr:row>79</xdr:row>
      <xdr:rowOff>161192</xdr:rowOff>
    </xdr:to>
    <xdr:sp macro="" textlink="">
      <xdr:nvSpPr>
        <xdr:cNvPr id="19" name="右中かっこ 18">
          <a:extLst>
            <a:ext uri="{FF2B5EF4-FFF2-40B4-BE49-F238E27FC236}">
              <a16:creationId xmlns:a16="http://schemas.microsoft.com/office/drawing/2014/main" id="{799C957C-EA78-4F40-BA48-89773B17FF02}"/>
            </a:ext>
          </a:extLst>
        </xdr:cNvPr>
        <xdr:cNvSpPr/>
      </xdr:nvSpPr>
      <xdr:spPr>
        <a:xfrm>
          <a:off x="8522677" y="20198862"/>
          <a:ext cx="168520" cy="10887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7324</xdr:colOff>
      <xdr:row>80</xdr:row>
      <xdr:rowOff>117231</xdr:rowOff>
    </xdr:from>
    <xdr:to>
      <xdr:col>14</xdr:col>
      <xdr:colOff>175846</xdr:colOff>
      <xdr:row>92</xdr:row>
      <xdr:rowOff>175846</xdr:rowOff>
    </xdr:to>
    <xdr:sp macro="" textlink="">
      <xdr:nvSpPr>
        <xdr:cNvPr id="20" name="右中かっこ 19">
          <a:extLst>
            <a:ext uri="{FF2B5EF4-FFF2-40B4-BE49-F238E27FC236}">
              <a16:creationId xmlns:a16="http://schemas.microsoft.com/office/drawing/2014/main" id="{EEA5126A-B337-445F-AC77-1A402C87989A}"/>
            </a:ext>
          </a:extLst>
        </xdr:cNvPr>
        <xdr:cNvSpPr/>
      </xdr:nvSpPr>
      <xdr:spPr>
        <a:xfrm>
          <a:off x="8522674" y="21510381"/>
          <a:ext cx="168522" cy="325901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7325</xdr:colOff>
      <xdr:row>93</xdr:row>
      <xdr:rowOff>73270</xdr:rowOff>
    </xdr:from>
    <xdr:to>
      <xdr:col>14</xdr:col>
      <xdr:colOff>161192</xdr:colOff>
      <xdr:row>95</xdr:row>
      <xdr:rowOff>205153</xdr:rowOff>
    </xdr:to>
    <xdr:sp macro="" textlink="">
      <xdr:nvSpPr>
        <xdr:cNvPr id="21" name="右中かっこ 20">
          <a:extLst>
            <a:ext uri="{FF2B5EF4-FFF2-40B4-BE49-F238E27FC236}">
              <a16:creationId xmlns:a16="http://schemas.microsoft.com/office/drawing/2014/main" id="{F18168D3-74CB-48F7-8B78-E7D7FD3E4F9A}"/>
            </a:ext>
          </a:extLst>
        </xdr:cNvPr>
        <xdr:cNvSpPr/>
      </xdr:nvSpPr>
      <xdr:spPr>
        <a:xfrm>
          <a:off x="8522675" y="24933520"/>
          <a:ext cx="153867" cy="66528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7323</xdr:colOff>
      <xdr:row>96</xdr:row>
      <xdr:rowOff>175848</xdr:rowOff>
    </xdr:from>
    <xdr:to>
      <xdr:col>14</xdr:col>
      <xdr:colOff>175846</xdr:colOff>
      <xdr:row>101</xdr:row>
      <xdr:rowOff>234461</xdr:rowOff>
    </xdr:to>
    <xdr:sp macro="" textlink="">
      <xdr:nvSpPr>
        <xdr:cNvPr id="22" name="右中かっこ 21">
          <a:extLst>
            <a:ext uri="{FF2B5EF4-FFF2-40B4-BE49-F238E27FC236}">
              <a16:creationId xmlns:a16="http://schemas.microsoft.com/office/drawing/2014/main" id="{126A63E8-CA24-45C1-9443-DB0E1C239421}"/>
            </a:ext>
          </a:extLst>
        </xdr:cNvPr>
        <xdr:cNvSpPr/>
      </xdr:nvSpPr>
      <xdr:spPr>
        <a:xfrm>
          <a:off x="8522673" y="25836198"/>
          <a:ext cx="168523" cy="139211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29305</xdr:colOff>
      <xdr:row>102</xdr:row>
      <xdr:rowOff>139212</xdr:rowOff>
    </xdr:from>
    <xdr:to>
      <xdr:col>14</xdr:col>
      <xdr:colOff>168520</xdr:colOff>
      <xdr:row>132</xdr:row>
      <xdr:rowOff>175846</xdr:rowOff>
    </xdr:to>
    <xdr:sp macro="" textlink="">
      <xdr:nvSpPr>
        <xdr:cNvPr id="23" name="右中かっこ 22">
          <a:extLst>
            <a:ext uri="{FF2B5EF4-FFF2-40B4-BE49-F238E27FC236}">
              <a16:creationId xmlns:a16="http://schemas.microsoft.com/office/drawing/2014/main" id="{CC8AEACA-DDC4-453A-A87B-03B401EA8F7F}"/>
            </a:ext>
          </a:extLst>
        </xdr:cNvPr>
        <xdr:cNvSpPr/>
      </xdr:nvSpPr>
      <xdr:spPr>
        <a:xfrm>
          <a:off x="8544655" y="27399762"/>
          <a:ext cx="139215" cy="803763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7324</xdr:colOff>
      <xdr:row>133</xdr:row>
      <xdr:rowOff>117234</xdr:rowOff>
    </xdr:from>
    <xdr:to>
      <xdr:col>14</xdr:col>
      <xdr:colOff>168520</xdr:colOff>
      <xdr:row>139</xdr:row>
      <xdr:rowOff>183175</xdr:rowOff>
    </xdr:to>
    <xdr:sp macro="" textlink="">
      <xdr:nvSpPr>
        <xdr:cNvPr id="24" name="右中かっこ 23">
          <a:extLst>
            <a:ext uri="{FF2B5EF4-FFF2-40B4-BE49-F238E27FC236}">
              <a16:creationId xmlns:a16="http://schemas.microsoft.com/office/drawing/2014/main" id="{6A95E4E5-4CFF-4C32-8BA5-A4F6B521634A}"/>
            </a:ext>
          </a:extLst>
        </xdr:cNvPr>
        <xdr:cNvSpPr/>
      </xdr:nvSpPr>
      <xdr:spPr>
        <a:xfrm>
          <a:off x="8522674" y="35645484"/>
          <a:ext cx="161196" cy="166614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21981</xdr:colOff>
      <xdr:row>140</xdr:row>
      <xdr:rowOff>80595</xdr:rowOff>
    </xdr:from>
    <xdr:to>
      <xdr:col>14</xdr:col>
      <xdr:colOff>139212</xdr:colOff>
      <xdr:row>143</xdr:row>
      <xdr:rowOff>203688</xdr:rowOff>
    </xdr:to>
    <xdr:sp macro="" textlink="">
      <xdr:nvSpPr>
        <xdr:cNvPr id="25" name="右中かっこ 24">
          <a:extLst>
            <a:ext uri="{FF2B5EF4-FFF2-40B4-BE49-F238E27FC236}">
              <a16:creationId xmlns:a16="http://schemas.microsoft.com/office/drawing/2014/main" id="{909FF6FA-5C7C-46E6-ACB7-B36155A6C583}"/>
            </a:ext>
          </a:extLst>
        </xdr:cNvPr>
        <xdr:cNvSpPr/>
      </xdr:nvSpPr>
      <xdr:spPr>
        <a:xfrm>
          <a:off x="8537331" y="37475745"/>
          <a:ext cx="117231" cy="92319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14</xdr:col>
      <xdr:colOff>80596</xdr:colOff>
      <xdr:row>141</xdr:row>
      <xdr:rowOff>219807</xdr:rowOff>
    </xdr:from>
    <xdr:ext cx="312906" cy="259045"/>
    <xdr:sp macro="" textlink="">
      <xdr:nvSpPr>
        <xdr:cNvPr id="26" name="テキスト ボックス 25">
          <a:extLst>
            <a:ext uri="{FF2B5EF4-FFF2-40B4-BE49-F238E27FC236}">
              <a16:creationId xmlns:a16="http://schemas.microsoft.com/office/drawing/2014/main" id="{E6CEA7D1-1F83-4ECD-94B7-99C487613331}"/>
            </a:ext>
          </a:extLst>
        </xdr:cNvPr>
        <xdr:cNvSpPr txBox="1"/>
      </xdr:nvSpPr>
      <xdr:spPr>
        <a:xfrm>
          <a:off x="8595946" y="3788165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⑫</a:t>
          </a:r>
        </a:p>
      </xdr:txBody>
    </xdr:sp>
    <xdr:clientData/>
  </xdr:oneCellAnchor>
  <xdr:twoCellAnchor>
    <xdr:from>
      <xdr:col>14</xdr:col>
      <xdr:colOff>47880</xdr:colOff>
      <xdr:row>152</xdr:row>
      <xdr:rowOff>106560</xdr:rowOff>
    </xdr:from>
    <xdr:to>
      <xdr:col>14</xdr:col>
      <xdr:colOff>93240</xdr:colOff>
      <xdr:row>157</xdr:row>
      <xdr:rowOff>181440</xdr:rowOff>
    </xdr:to>
    <xdr:sp macro="" textlink="">
      <xdr:nvSpPr>
        <xdr:cNvPr id="27" name="CustomShape 1">
          <a:extLst>
            <a:ext uri="{FF2B5EF4-FFF2-40B4-BE49-F238E27FC236}">
              <a16:creationId xmlns:a16="http://schemas.microsoft.com/office/drawing/2014/main" id="{F45A4A31-E32C-4C2A-AFD6-B38261D45B24}"/>
            </a:ext>
          </a:extLst>
        </xdr:cNvPr>
        <xdr:cNvSpPr/>
      </xdr:nvSpPr>
      <xdr:spPr>
        <a:xfrm>
          <a:off x="8563230" y="38568510"/>
          <a:ext cx="45360" cy="1408380"/>
        </a:xfrm>
        <a:prstGeom prst="rightBrace">
          <a:avLst>
            <a:gd name="adj1" fmla="val 8333"/>
            <a:gd name="adj2" fmla="val 50000"/>
          </a:avLst>
        </a:prstGeom>
        <a:noFill/>
        <a:ln>
          <a:round/>
        </a:ln>
      </xdr:spPr>
      <xdr:style>
        <a:lnRef idx="1">
          <a:schemeClr val="dk1"/>
        </a:lnRef>
        <a:fillRef idx="0">
          <a:schemeClr val="dk1"/>
        </a:fillRef>
        <a:effectRef idx="0">
          <a:schemeClr val="dk1"/>
        </a:effectRef>
        <a:fontRef idx="minor"/>
      </xdr:style>
    </xdr:sp>
    <xdr:clientData/>
  </xdr:twoCellAnchor>
  <xdr:twoCellAnchor>
    <xdr:from>
      <xdr:col>14</xdr:col>
      <xdr:colOff>56520</xdr:colOff>
      <xdr:row>158</xdr:row>
      <xdr:rowOff>80640</xdr:rowOff>
    </xdr:from>
    <xdr:to>
      <xdr:col>14</xdr:col>
      <xdr:colOff>101880</xdr:colOff>
      <xdr:row>159</xdr:row>
      <xdr:rowOff>207360</xdr:rowOff>
    </xdr:to>
    <xdr:sp macro="" textlink="">
      <xdr:nvSpPr>
        <xdr:cNvPr id="28" name="CustomShape 1">
          <a:extLst>
            <a:ext uri="{FF2B5EF4-FFF2-40B4-BE49-F238E27FC236}">
              <a16:creationId xmlns:a16="http://schemas.microsoft.com/office/drawing/2014/main" id="{A4531E07-D7D5-40E9-9288-23973205463A}"/>
            </a:ext>
          </a:extLst>
        </xdr:cNvPr>
        <xdr:cNvSpPr/>
      </xdr:nvSpPr>
      <xdr:spPr>
        <a:xfrm>
          <a:off x="8571870" y="40142790"/>
          <a:ext cx="45360" cy="393420"/>
        </a:xfrm>
        <a:prstGeom prst="rightBrace">
          <a:avLst>
            <a:gd name="adj1" fmla="val 8333"/>
            <a:gd name="adj2" fmla="val 50000"/>
          </a:avLst>
        </a:prstGeom>
        <a:noFill/>
        <a:ln>
          <a:round/>
        </a:ln>
      </xdr:spPr>
      <xdr:style>
        <a:lnRef idx="1">
          <a:schemeClr val="dk1"/>
        </a:lnRef>
        <a:fillRef idx="0">
          <a:schemeClr val="dk1"/>
        </a:fillRef>
        <a:effectRef idx="0">
          <a:schemeClr val="dk1"/>
        </a:effectRef>
        <a:fontRef idx="minor"/>
      </xdr:style>
    </xdr:sp>
    <xdr:clientData/>
  </xdr:twoCellAnchor>
  <xdr:twoCellAnchor>
    <xdr:from>
      <xdr:col>14</xdr:col>
      <xdr:colOff>39298</xdr:colOff>
      <xdr:row>161</xdr:row>
      <xdr:rowOff>112567</xdr:rowOff>
    </xdr:from>
    <xdr:to>
      <xdr:col>14</xdr:col>
      <xdr:colOff>85017</xdr:colOff>
      <xdr:row>163</xdr:row>
      <xdr:rowOff>138544</xdr:rowOff>
    </xdr:to>
    <xdr:sp macro="" textlink="">
      <xdr:nvSpPr>
        <xdr:cNvPr id="31" name="右中かっこ 30">
          <a:extLst>
            <a:ext uri="{FF2B5EF4-FFF2-40B4-BE49-F238E27FC236}">
              <a16:creationId xmlns:a16="http://schemas.microsoft.com/office/drawing/2014/main" id="{10079BF5-A204-4104-B164-ECEB14E8C290}"/>
            </a:ext>
          </a:extLst>
        </xdr:cNvPr>
        <xdr:cNvSpPr/>
      </xdr:nvSpPr>
      <xdr:spPr>
        <a:xfrm>
          <a:off x="8554648" y="40708117"/>
          <a:ext cx="45719" cy="55937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39298</xdr:colOff>
      <xdr:row>164</xdr:row>
      <xdr:rowOff>121228</xdr:rowOff>
    </xdr:from>
    <xdr:to>
      <xdr:col>14</xdr:col>
      <xdr:colOff>85017</xdr:colOff>
      <xdr:row>166</xdr:row>
      <xdr:rowOff>147205</xdr:rowOff>
    </xdr:to>
    <xdr:sp macro="" textlink="">
      <xdr:nvSpPr>
        <xdr:cNvPr id="32" name="右中かっこ 31">
          <a:extLst>
            <a:ext uri="{FF2B5EF4-FFF2-40B4-BE49-F238E27FC236}">
              <a16:creationId xmlns:a16="http://schemas.microsoft.com/office/drawing/2014/main" id="{10079BF5-A204-4104-B164-ECEB14E8C290}"/>
            </a:ext>
          </a:extLst>
        </xdr:cNvPr>
        <xdr:cNvSpPr/>
      </xdr:nvSpPr>
      <xdr:spPr>
        <a:xfrm>
          <a:off x="8554648" y="43917178"/>
          <a:ext cx="45719" cy="55937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48823</xdr:colOff>
      <xdr:row>167</xdr:row>
      <xdr:rowOff>130754</xdr:rowOff>
    </xdr:from>
    <xdr:to>
      <xdr:col>14</xdr:col>
      <xdr:colOff>94542</xdr:colOff>
      <xdr:row>168</xdr:row>
      <xdr:rowOff>200026</xdr:rowOff>
    </xdr:to>
    <xdr:sp macro="" textlink="">
      <xdr:nvSpPr>
        <xdr:cNvPr id="29" name="右中かっこ 28">
          <a:extLst>
            <a:ext uri="{FF2B5EF4-FFF2-40B4-BE49-F238E27FC236}">
              <a16:creationId xmlns:a16="http://schemas.microsoft.com/office/drawing/2014/main" id="{10079BF5-A204-4104-B164-ECEB14E8C290}"/>
            </a:ext>
          </a:extLst>
        </xdr:cNvPr>
        <xdr:cNvSpPr/>
      </xdr:nvSpPr>
      <xdr:spPr>
        <a:xfrm>
          <a:off x="8564173" y="44726804"/>
          <a:ext cx="45719" cy="33597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47626</xdr:colOff>
      <xdr:row>169</xdr:row>
      <xdr:rowOff>102178</xdr:rowOff>
    </xdr:from>
    <xdr:to>
      <xdr:col>14</xdr:col>
      <xdr:colOff>93345</xdr:colOff>
      <xdr:row>179</xdr:row>
      <xdr:rowOff>142875</xdr:rowOff>
    </xdr:to>
    <xdr:sp macro="" textlink="">
      <xdr:nvSpPr>
        <xdr:cNvPr id="30" name="右中かっこ 29">
          <a:extLst>
            <a:ext uri="{FF2B5EF4-FFF2-40B4-BE49-F238E27FC236}">
              <a16:creationId xmlns:a16="http://schemas.microsoft.com/office/drawing/2014/main" id="{10079BF5-A204-4104-B164-ECEB14E8C290}"/>
            </a:ext>
          </a:extLst>
        </xdr:cNvPr>
        <xdr:cNvSpPr/>
      </xdr:nvSpPr>
      <xdr:spPr>
        <a:xfrm>
          <a:off x="8562976" y="45231628"/>
          <a:ext cx="45719" cy="24409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66675</xdr:colOff>
      <xdr:row>181</xdr:row>
      <xdr:rowOff>123824</xdr:rowOff>
    </xdr:from>
    <xdr:to>
      <xdr:col>14</xdr:col>
      <xdr:colOff>112394</xdr:colOff>
      <xdr:row>184</xdr:row>
      <xdr:rowOff>152399</xdr:rowOff>
    </xdr:to>
    <xdr:sp macro="" textlink="">
      <xdr:nvSpPr>
        <xdr:cNvPr id="34" name="右中かっこ 33">
          <a:extLst>
            <a:ext uri="{FF2B5EF4-FFF2-40B4-BE49-F238E27FC236}">
              <a16:creationId xmlns:a16="http://schemas.microsoft.com/office/drawing/2014/main" id="{10079BF5-A204-4104-B164-ECEB14E8C290}"/>
            </a:ext>
          </a:extLst>
        </xdr:cNvPr>
        <xdr:cNvSpPr/>
      </xdr:nvSpPr>
      <xdr:spPr>
        <a:xfrm>
          <a:off x="8582025" y="48453674"/>
          <a:ext cx="45719" cy="828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11"/>
  <sheetViews>
    <sheetView view="pageBreakPreview" topLeftCell="A16" zoomScale="70" zoomScaleNormal="70" zoomScaleSheetLayoutView="70" workbookViewId="0">
      <selection activeCell="E11" sqref="E11"/>
    </sheetView>
  </sheetViews>
  <sheetFormatPr defaultColWidth="9" defaultRowHeight="50.15" customHeight="1" x14ac:dyDescent="0.2"/>
  <cols>
    <col min="1" max="16384" width="9" style="16"/>
  </cols>
  <sheetData>
    <row r="2" spans="1:14" ht="18" customHeight="1" x14ac:dyDescent="0.2"/>
    <row r="4" spans="1:14" ht="50.15" customHeight="1" x14ac:dyDescent="0.2">
      <c r="A4" s="75" t="s">
        <v>28</v>
      </c>
      <c r="B4" s="75"/>
      <c r="C4" s="75"/>
      <c r="D4" s="75"/>
      <c r="E4" s="75"/>
      <c r="F4" s="75"/>
      <c r="G4" s="75"/>
      <c r="H4" s="75"/>
      <c r="I4" s="75"/>
      <c r="J4" s="75"/>
      <c r="K4" s="75"/>
      <c r="L4" s="75"/>
      <c r="M4" s="75"/>
      <c r="N4" s="75"/>
    </row>
    <row r="8" spans="1:14" ht="50.15" customHeight="1" x14ac:dyDescent="0.2">
      <c r="B8" s="17"/>
      <c r="C8" s="17"/>
      <c r="D8" s="17"/>
      <c r="E8" s="76" t="s">
        <v>29</v>
      </c>
      <c r="F8" s="76"/>
      <c r="G8" s="76"/>
      <c r="H8" s="77" t="s">
        <v>114</v>
      </c>
      <c r="I8" s="77"/>
      <c r="J8" s="77"/>
      <c r="K8" s="17"/>
      <c r="L8" s="17"/>
      <c r="M8" s="17"/>
    </row>
    <row r="9" spans="1:14" ht="24" customHeight="1" x14ac:dyDescent="0.2"/>
    <row r="10" spans="1:14" ht="50.15" customHeight="1" x14ac:dyDescent="0.2">
      <c r="B10" s="18"/>
      <c r="C10" s="19"/>
      <c r="D10" s="19"/>
      <c r="E10" s="78" t="s">
        <v>276</v>
      </c>
      <c r="F10" s="78"/>
      <c r="G10" s="78"/>
      <c r="H10" s="78"/>
      <c r="I10" s="78"/>
      <c r="J10" s="78"/>
      <c r="K10" s="19"/>
      <c r="L10" s="19"/>
      <c r="M10" s="19"/>
    </row>
    <row r="11" spans="1:14" ht="32.25" customHeight="1" x14ac:dyDescent="0.2"/>
  </sheetData>
  <mergeCells count="4">
    <mergeCell ref="A4:N4"/>
    <mergeCell ref="E8:G8"/>
    <mergeCell ref="H8:J8"/>
    <mergeCell ref="E10:J10"/>
  </mergeCells>
  <phoneticPr fontId="1"/>
  <printOptions horizontalCentered="1"/>
  <pageMargins left="0.78740157480314965" right="0.78740157480314965" top="1.04" bottom="0.64" header="0.51181102362204722" footer="0.23"/>
  <pageSetup paperSize="9"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4"/>
  <sheetViews>
    <sheetView view="pageBreakPreview" zoomScale="85" zoomScaleNormal="100" zoomScaleSheetLayoutView="85" workbookViewId="0">
      <selection activeCell="K35" sqref="K35"/>
    </sheetView>
  </sheetViews>
  <sheetFormatPr defaultRowHeight="18" customHeight="1" x14ac:dyDescent="0.2"/>
  <cols>
    <col min="1" max="1" width="4.6328125" customWidth="1"/>
    <col min="2" max="11" width="11.6328125" customWidth="1"/>
    <col min="12" max="12" width="12.26953125" customWidth="1"/>
    <col min="13" max="13" width="5" customWidth="1"/>
  </cols>
  <sheetData>
    <row r="1" spans="1:12" ht="18" customHeight="1" x14ac:dyDescent="0.2">
      <c r="K1" s="3" t="s">
        <v>27</v>
      </c>
      <c r="L1" s="20" t="str">
        <f>'表紙 '!H8</f>
        <v>阿南町</v>
      </c>
    </row>
    <row r="2" spans="1:12" ht="8.15" customHeight="1" x14ac:dyDescent="0.2">
      <c r="K2" s="3"/>
      <c r="L2" s="28"/>
    </row>
    <row r="3" spans="1:12" ht="18" customHeight="1" x14ac:dyDescent="0.2">
      <c r="A3" s="21" t="s">
        <v>30</v>
      </c>
    </row>
    <row r="4" spans="1:12" s="43" customFormat="1" ht="18" customHeight="1" x14ac:dyDescent="0.2">
      <c r="A4" s="21"/>
      <c r="B4" s="79" t="s">
        <v>112</v>
      </c>
      <c r="C4" s="79"/>
      <c r="D4" s="79"/>
      <c r="E4" s="79"/>
      <c r="F4" s="79"/>
      <c r="G4" s="79"/>
      <c r="H4" s="79"/>
      <c r="I4" s="79"/>
      <c r="J4" s="79"/>
      <c r="K4" s="79"/>
    </row>
    <row r="5" spans="1:12" s="43" customFormat="1" ht="18" customHeight="1" x14ac:dyDescent="0.2">
      <c r="A5" s="21"/>
      <c r="B5" s="79"/>
      <c r="C5" s="79"/>
      <c r="D5" s="79"/>
      <c r="E5" s="79"/>
      <c r="F5" s="79"/>
      <c r="G5" s="79"/>
      <c r="H5" s="79"/>
      <c r="I5" s="79"/>
      <c r="J5" s="79"/>
      <c r="K5" s="79"/>
    </row>
    <row r="6" spans="1:12" ht="18" customHeight="1" x14ac:dyDescent="0.2">
      <c r="B6" t="s">
        <v>111</v>
      </c>
    </row>
    <row r="7" spans="1:12" ht="18" customHeight="1" x14ac:dyDescent="0.2">
      <c r="B7" t="s">
        <v>76</v>
      </c>
    </row>
    <row r="8" spans="1:12" ht="8.15" customHeight="1" x14ac:dyDescent="0.2"/>
    <row r="9" spans="1:12" s="22" customFormat="1" ht="22" customHeight="1" x14ac:dyDescent="0.2">
      <c r="D9" s="23" t="s">
        <v>31</v>
      </c>
      <c r="E9" s="24">
        <v>2000</v>
      </c>
      <c r="F9" s="25" t="s">
        <v>75</v>
      </c>
      <c r="G9" s="26" t="s">
        <v>33</v>
      </c>
      <c r="H9" s="27">
        <f>ROUND(E9/10,0)</f>
        <v>200</v>
      </c>
      <c r="I9" s="25" t="s">
        <v>32</v>
      </c>
    </row>
    <row r="11" spans="1:12" ht="18" customHeight="1" x14ac:dyDescent="0.2">
      <c r="A11" s="21" t="s">
        <v>34</v>
      </c>
    </row>
    <row r="12" spans="1:12" ht="18" customHeight="1" x14ac:dyDescent="0.2">
      <c r="B12" t="s">
        <v>35</v>
      </c>
    </row>
    <row r="14" spans="1:12" ht="18" customHeight="1" x14ac:dyDescent="0.2">
      <c r="A14" s="21" t="s">
        <v>36</v>
      </c>
    </row>
    <row r="15" spans="1:12" ht="18" customHeight="1" x14ac:dyDescent="0.2">
      <c r="A15" t="s">
        <v>66</v>
      </c>
      <c r="D15" t="s">
        <v>68</v>
      </c>
    </row>
    <row r="16" spans="1:12" ht="18" customHeight="1" x14ac:dyDescent="0.2">
      <c r="A16" t="s">
        <v>67</v>
      </c>
      <c r="D16" t="s">
        <v>69</v>
      </c>
    </row>
    <row r="18" spans="1:9" ht="18" hidden="1" customHeight="1" x14ac:dyDescent="0.2">
      <c r="A18" s="21" t="s">
        <v>77</v>
      </c>
    </row>
    <row r="19" spans="1:9" ht="18" hidden="1" customHeight="1" x14ac:dyDescent="0.2">
      <c r="B19" s="38" t="s">
        <v>93</v>
      </c>
    </row>
    <row r="20" spans="1:9" ht="18" hidden="1" customHeight="1" x14ac:dyDescent="0.2">
      <c r="B20" s="38" t="s">
        <v>94</v>
      </c>
    </row>
    <row r="21" spans="1:9" ht="18" hidden="1" customHeight="1" x14ac:dyDescent="0.2"/>
    <row r="22" spans="1:9" ht="18" hidden="1" customHeight="1" x14ac:dyDescent="0.2">
      <c r="A22" s="21" t="s">
        <v>78</v>
      </c>
    </row>
    <row r="23" spans="1:9" ht="18" hidden="1" customHeight="1" x14ac:dyDescent="0.2">
      <c r="B23" s="38" t="s">
        <v>91</v>
      </c>
    </row>
    <row r="24" spans="1:9" ht="18" hidden="1" customHeight="1" x14ac:dyDescent="0.2">
      <c r="B24" s="38" t="s">
        <v>92</v>
      </c>
    </row>
    <row r="25" spans="1:9" ht="18" hidden="1" customHeight="1" x14ac:dyDescent="0.2"/>
    <row r="26" spans="1:9" ht="18" hidden="1" customHeight="1" x14ac:dyDescent="0.2">
      <c r="A26" s="21" t="s">
        <v>79</v>
      </c>
    </row>
    <row r="27" spans="1:9" ht="18" hidden="1" customHeight="1" x14ac:dyDescent="0.2">
      <c r="B27" s="38" t="s">
        <v>89</v>
      </c>
      <c r="C27" s="36"/>
      <c r="D27" s="36"/>
      <c r="E27" s="36"/>
      <c r="F27" s="36"/>
      <c r="G27" s="36"/>
      <c r="H27" s="36"/>
      <c r="I27" s="36"/>
    </row>
    <row r="28" spans="1:9" ht="18" hidden="1" customHeight="1" x14ac:dyDescent="0.2">
      <c r="B28" s="38" t="s">
        <v>90</v>
      </c>
      <c r="C28" s="36"/>
      <c r="D28" s="36"/>
      <c r="E28" s="36"/>
      <c r="F28" s="36"/>
      <c r="G28" s="36"/>
      <c r="H28" s="36"/>
      <c r="I28" s="36"/>
    </row>
    <row r="29" spans="1:9" ht="18" hidden="1" customHeight="1" x14ac:dyDescent="0.2"/>
    <row r="42" spans="1:14" ht="14.25" customHeight="1" x14ac:dyDescent="0.2"/>
    <row r="43" spans="1:14" ht="18" customHeight="1" x14ac:dyDescent="0.2">
      <c r="A43" s="21" t="s">
        <v>95</v>
      </c>
    </row>
    <row r="44" spans="1:14" ht="18" customHeight="1" x14ac:dyDescent="0.2">
      <c r="B44" s="37" t="s">
        <v>87</v>
      </c>
    </row>
    <row r="45" spans="1:14" ht="18" customHeight="1" x14ac:dyDescent="0.2">
      <c r="B45" s="45" t="s">
        <v>102</v>
      </c>
      <c r="C45" s="39"/>
      <c r="D45" s="39"/>
      <c r="E45" s="39"/>
      <c r="F45" s="39"/>
      <c r="G45" s="39"/>
      <c r="H45" s="39"/>
      <c r="I45" s="39"/>
      <c r="J45" s="39"/>
      <c r="K45" s="39"/>
      <c r="L45" s="39"/>
      <c r="N45" s="40" t="s">
        <v>113</v>
      </c>
    </row>
    <row r="46" spans="1:14" ht="11.25" customHeight="1" x14ac:dyDescent="0.2">
      <c r="C46" s="39"/>
      <c r="D46" s="39"/>
      <c r="E46" s="39"/>
      <c r="F46" s="39"/>
      <c r="G46" s="39"/>
      <c r="H46" s="39"/>
      <c r="I46" s="39"/>
      <c r="J46" s="39"/>
      <c r="K46" s="39"/>
      <c r="L46" s="39"/>
    </row>
    <row r="47" spans="1:14" ht="18" customHeight="1" x14ac:dyDescent="0.2">
      <c r="B47" s="37" t="s">
        <v>88</v>
      </c>
    </row>
    <row r="48" spans="1:14" ht="18" customHeight="1" x14ac:dyDescent="0.2">
      <c r="B48" s="46" t="s">
        <v>106</v>
      </c>
    </row>
    <row r="49" spans="1:2" ht="18" customHeight="1" x14ac:dyDescent="0.2">
      <c r="B49" s="46" t="s">
        <v>115</v>
      </c>
    </row>
    <row r="50" spans="1:2" ht="12.75" customHeight="1" x14ac:dyDescent="0.2">
      <c r="B50" s="45" t="s">
        <v>116</v>
      </c>
    </row>
    <row r="51" spans="1:2" s="43" customFormat="1" ht="12.75" customHeight="1" x14ac:dyDescent="0.2">
      <c r="B51" s="45" t="s">
        <v>110</v>
      </c>
    </row>
    <row r="52" spans="1:2" s="43" customFormat="1" ht="9" customHeight="1" x14ac:dyDescent="0.2">
      <c r="B52" s="44"/>
    </row>
    <row r="53" spans="1:2" ht="18" customHeight="1" x14ac:dyDescent="0.2">
      <c r="A53" s="21" t="s">
        <v>96</v>
      </c>
    </row>
    <row r="54" spans="1:2" ht="18" customHeight="1" x14ac:dyDescent="0.2">
      <c r="B54" s="41" t="s">
        <v>84</v>
      </c>
    </row>
    <row r="55" spans="1:2" ht="18" customHeight="1" x14ac:dyDescent="0.2">
      <c r="B55" s="46" t="s">
        <v>104</v>
      </c>
    </row>
    <row r="56" spans="1:2" ht="18" customHeight="1" x14ac:dyDescent="0.2">
      <c r="B56" s="46" t="s">
        <v>105</v>
      </c>
    </row>
    <row r="57" spans="1:2" ht="18" customHeight="1" x14ac:dyDescent="0.2">
      <c r="B57" s="41" t="s">
        <v>85</v>
      </c>
    </row>
    <row r="58" spans="1:2" ht="18" customHeight="1" x14ac:dyDescent="0.2">
      <c r="B58" s="46" t="s">
        <v>99</v>
      </c>
    </row>
    <row r="59" spans="1:2" ht="18" customHeight="1" x14ac:dyDescent="0.2">
      <c r="B59" s="41" t="s">
        <v>86</v>
      </c>
    </row>
    <row r="60" spans="1:2" ht="18" customHeight="1" x14ac:dyDescent="0.2">
      <c r="B60" s="46" t="s">
        <v>109</v>
      </c>
    </row>
    <row r="61" spans="1:2" ht="9" customHeight="1" x14ac:dyDescent="0.2">
      <c r="B61" s="40"/>
    </row>
    <row r="62" spans="1:2" ht="18" customHeight="1" x14ac:dyDescent="0.2">
      <c r="A62" s="21" t="s">
        <v>97</v>
      </c>
    </row>
    <row r="63" spans="1:2" ht="18" customHeight="1" x14ac:dyDescent="0.2">
      <c r="B63" s="37" t="s">
        <v>82</v>
      </c>
    </row>
    <row r="64" spans="1:2" ht="18" customHeight="1" x14ac:dyDescent="0.2">
      <c r="B64" s="46" t="s">
        <v>100</v>
      </c>
    </row>
    <row r="65" spans="1:2" ht="18" customHeight="1" x14ac:dyDescent="0.2">
      <c r="B65" s="46" t="s">
        <v>101</v>
      </c>
    </row>
    <row r="66" spans="1:2" ht="18" customHeight="1" x14ac:dyDescent="0.2">
      <c r="B66" s="41" t="s">
        <v>83</v>
      </c>
    </row>
    <row r="67" spans="1:2" ht="18" customHeight="1" x14ac:dyDescent="0.2">
      <c r="B67" s="46" t="s">
        <v>117</v>
      </c>
    </row>
    <row r="68" spans="1:2" ht="9" customHeight="1" x14ac:dyDescent="0.2"/>
    <row r="69" spans="1:2" ht="18" customHeight="1" x14ac:dyDescent="0.2">
      <c r="A69" s="21" t="s">
        <v>98</v>
      </c>
    </row>
    <row r="70" spans="1:2" ht="18" customHeight="1" x14ac:dyDescent="0.2">
      <c r="B70" s="41" t="s">
        <v>80</v>
      </c>
    </row>
    <row r="71" spans="1:2" ht="18" customHeight="1" x14ac:dyDescent="0.2">
      <c r="B71" s="46" t="s">
        <v>103</v>
      </c>
    </row>
    <row r="72" spans="1:2" ht="18" customHeight="1" x14ac:dyDescent="0.2">
      <c r="B72" s="42" t="s">
        <v>81</v>
      </c>
    </row>
    <row r="73" spans="1:2" ht="18" customHeight="1" x14ac:dyDescent="0.2">
      <c r="B73" s="46" t="s">
        <v>107</v>
      </c>
    </row>
    <row r="74" spans="1:2" ht="18" customHeight="1" x14ac:dyDescent="0.2">
      <c r="B74" s="45" t="s">
        <v>108</v>
      </c>
    </row>
  </sheetData>
  <mergeCells count="1">
    <mergeCell ref="B4:K5"/>
  </mergeCells>
  <phoneticPr fontId="1"/>
  <printOptions horizont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6"/>
  <sheetViews>
    <sheetView tabSelected="1" workbookViewId="0">
      <pane xSplit="1" ySplit="5" topLeftCell="B63" activePane="bottomRight" state="frozen"/>
      <selection activeCell="D8" sqref="D8"/>
      <selection pane="topRight" activeCell="D8" sqref="D8"/>
      <selection pane="bottomLeft" activeCell="D8" sqref="D8"/>
      <selection pane="bottomRight" activeCell="U184" sqref="U184"/>
    </sheetView>
  </sheetViews>
  <sheetFormatPr defaultColWidth="9" defaultRowHeight="21" customHeight="1" x14ac:dyDescent="0.2"/>
  <cols>
    <col min="1" max="1" width="18.6328125" style="1" customWidth="1"/>
    <col min="2" max="2" width="5.6328125" style="2" customWidth="1"/>
    <col min="3" max="3" width="8.6328125" style="1" customWidth="1"/>
    <col min="4" max="5" width="5.08984375" style="1" customWidth="1"/>
    <col min="6" max="6" width="6.6328125" style="1" customWidth="1"/>
    <col min="7" max="7" width="7.6328125" style="1" customWidth="1"/>
    <col min="8" max="8" width="8.6328125" style="1" customWidth="1"/>
    <col min="9" max="10" width="6.6328125" style="1" customWidth="1"/>
    <col min="11" max="11" width="8.6328125" style="1" customWidth="1"/>
    <col min="12" max="12" width="6.6328125" style="1" customWidth="1"/>
    <col min="13" max="14" width="8.6328125" style="1" customWidth="1"/>
    <col min="15" max="15" width="5.6328125" style="1" customWidth="1"/>
    <col min="16" max="16" width="4.6328125" style="1" customWidth="1"/>
    <col min="17" max="17" width="10.6328125" style="1" customWidth="1"/>
    <col min="18" max="16384" width="9" style="1"/>
  </cols>
  <sheetData>
    <row r="1" spans="1:17" ht="21" customHeight="1" x14ac:dyDescent="0.2">
      <c r="A1" s="4" t="s">
        <v>0</v>
      </c>
      <c r="P1" s="3" t="s">
        <v>27</v>
      </c>
      <c r="Q1" s="20" t="str">
        <f>'表紙 '!H8</f>
        <v>阿南町</v>
      </c>
    </row>
    <row r="2" spans="1:17" ht="21" customHeight="1" x14ac:dyDescent="0.2">
      <c r="A2" s="21" t="s">
        <v>21</v>
      </c>
    </row>
    <row r="3" spans="1:17" ht="21" customHeight="1" x14ac:dyDescent="0.2">
      <c r="A3" s="84" t="s">
        <v>1</v>
      </c>
      <c r="B3" s="85" t="s">
        <v>2</v>
      </c>
      <c r="C3" s="86" t="s">
        <v>19</v>
      </c>
      <c r="D3" s="86"/>
      <c r="E3" s="86"/>
      <c r="F3" s="86"/>
      <c r="G3" s="86" t="s">
        <v>8</v>
      </c>
      <c r="H3" s="86"/>
      <c r="I3" s="86"/>
      <c r="J3" s="86"/>
      <c r="K3" s="86"/>
      <c r="L3" s="86" t="s">
        <v>20</v>
      </c>
      <c r="M3" s="86"/>
      <c r="N3" s="86"/>
      <c r="O3" s="80" t="s">
        <v>23</v>
      </c>
      <c r="P3" s="80" t="s">
        <v>22</v>
      </c>
      <c r="Q3" s="82" t="s">
        <v>24</v>
      </c>
    </row>
    <row r="4" spans="1:17" ht="31.5" customHeight="1" x14ac:dyDescent="0.2">
      <c r="A4" s="84"/>
      <c r="B4" s="84"/>
      <c r="C4" s="10" t="s">
        <v>3</v>
      </c>
      <c r="D4" s="11" t="s">
        <v>4</v>
      </c>
      <c r="E4" s="11" t="s">
        <v>5</v>
      </c>
      <c r="F4" s="10" t="s">
        <v>6</v>
      </c>
      <c r="G4" s="11" t="s">
        <v>7</v>
      </c>
      <c r="H4" s="11" t="s">
        <v>9</v>
      </c>
      <c r="I4" s="10" t="s">
        <v>10</v>
      </c>
      <c r="J4" s="11" t="s">
        <v>11</v>
      </c>
      <c r="K4" s="10" t="s">
        <v>12</v>
      </c>
      <c r="L4" s="10" t="s">
        <v>16</v>
      </c>
      <c r="M4" s="10" t="s">
        <v>15</v>
      </c>
      <c r="N4" s="10" t="s">
        <v>17</v>
      </c>
      <c r="O4" s="81"/>
      <c r="P4" s="81"/>
      <c r="Q4" s="83"/>
    </row>
    <row r="5" spans="1:17" ht="15" customHeight="1" x14ac:dyDescent="0.2">
      <c r="A5" s="84"/>
      <c r="B5" s="84"/>
      <c r="C5" s="12"/>
      <c r="D5" s="12"/>
      <c r="E5" s="12"/>
      <c r="F5" s="12"/>
      <c r="G5" s="13" t="s">
        <v>13</v>
      </c>
      <c r="H5" s="14"/>
      <c r="I5" s="14"/>
      <c r="J5" s="14"/>
      <c r="K5" s="13" t="s">
        <v>14</v>
      </c>
      <c r="L5" s="14"/>
      <c r="M5" s="13" t="s">
        <v>14</v>
      </c>
      <c r="N5" s="13" t="s">
        <v>18</v>
      </c>
      <c r="O5" s="81"/>
      <c r="P5" s="81"/>
      <c r="Q5" s="83"/>
    </row>
    <row r="6" spans="1:17" ht="21" customHeight="1" x14ac:dyDescent="0.2">
      <c r="A6" s="15" t="s">
        <v>118</v>
      </c>
      <c r="B6" s="7" t="s">
        <v>119</v>
      </c>
      <c r="C6" s="15"/>
      <c r="D6" s="9">
        <v>142</v>
      </c>
      <c r="E6" s="5" t="s">
        <v>120</v>
      </c>
      <c r="F6" s="47" t="s">
        <v>121</v>
      </c>
      <c r="G6" s="8">
        <v>0.13</v>
      </c>
      <c r="H6" s="5" t="s">
        <v>122</v>
      </c>
      <c r="I6" s="5" t="s">
        <v>25</v>
      </c>
      <c r="J6" s="9">
        <v>45</v>
      </c>
      <c r="K6" s="9">
        <v>22</v>
      </c>
      <c r="L6" s="5" t="s">
        <v>26</v>
      </c>
      <c r="M6" s="9">
        <v>5</v>
      </c>
      <c r="N6" s="9">
        <f t="shared" ref="N6:N69" si="0">ROUND(M6/K6*100,0)</f>
        <v>23</v>
      </c>
      <c r="O6" s="5"/>
      <c r="P6" s="5"/>
      <c r="Q6" s="6"/>
    </row>
    <row r="7" spans="1:17" ht="21" customHeight="1" x14ac:dyDescent="0.2">
      <c r="A7" s="15" t="s">
        <v>118</v>
      </c>
      <c r="B7" s="7" t="s">
        <v>119</v>
      </c>
      <c r="C7" s="15"/>
      <c r="D7" s="9">
        <v>142</v>
      </c>
      <c r="E7" s="5" t="s">
        <v>120</v>
      </c>
      <c r="F7" s="47" t="s">
        <v>121</v>
      </c>
      <c r="G7" s="8">
        <v>0.05</v>
      </c>
      <c r="H7" s="5" t="s">
        <v>123</v>
      </c>
      <c r="I7" s="5" t="s">
        <v>25</v>
      </c>
      <c r="J7" s="9">
        <v>45</v>
      </c>
      <c r="K7" s="9">
        <v>11</v>
      </c>
      <c r="L7" s="5" t="s">
        <v>26</v>
      </c>
      <c r="M7" s="9">
        <v>2</v>
      </c>
      <c r="N7" s="9">
        <f t="shared" si="0"/>
        <v>18</v>
      </c>
      <c r="O7" s="5"/>
      <c r="P7" s="5"/>
      <c r="Q7" s="6"/>
    </row>
    <row r="8" spans="1:17" ht="21" customHeight="1" x14ac:dyDescent="0.2">
      <c r="A8" s="15" t="s">
        <v>118</v>
      </c>
      <c r="B8" s="7" t="s">
        <v>119</v>
      </c>
      <c r="C8" s="15"/>
      <c r="D8" s="9">
        <v>142</v>
      </c>
      <c r="E8" s="5" t="s">
        <v>120</v>
      </c>
      <c r="F8" s="47" t="s">
        <v>124</v>
      </c>
      <c r="G8" s="8">
        <v>0.23</v>
      </c>
      <c r="H8" s="5" t="s">
        <v>122</v>
      </c>
      <c r="I8" s="5" t="s">
        <v>25</v>
      </c>
      <c r="J8" s="9">
        <v>26</v>
      </c>
      <c r="K8" s="9">
        <v>22</v>
      </c>
      <c r="L8" s="5" t="s">
        <v>26</v>
      </c>
      <c r="M8" s="9">
        <v>5</v>
      </c>
      <c r="N8" s="9">
        <f t="shared" si="0"/>
        <v>23</v>
      </c>
      <c r="O8" s="5"/>
      <c r="P8" s="5"/>
      <c r="Q8" s="6" t="s">
        <v>125</v>
      </c>
    </row>
    <row r="9" spans="1:17" ht="21" customHeight="1" x14ac:dyDescent="0.2">
      <c r="A9" s="15" t="s">
        <v>118</v>
      </c>
      <c r="B9" s="7" t="s">
        <v>119</v>
      </c>
      <c r="C9" s="15"/>
      <c r="D9" s="9">
        <v>142</v>
      </c>
      <c r="E9" s="5" t="s">
        <v>126</v>
      </c>
      <c r="F9" s="47" t="s">
        <v>127</v>
      </c>
      <c r="G9" s="8">
        <v>0.55000000000000004</v>
      </c>
      <c r="H9" s="5" t="s">
        <v>122</v>
      </c>
      <c r="I9" s="5" t="s">
        <v>25</v>
      </c>
      <c r="J9" s="9">
        <v>18</v>
      </c>
      <c r="K9" s="9">
        <v>40</v>
      </c>
      <c r="L9" s="5" t="s">
        <v>26</v>
      </c>
      <c r="M9" s="9">
        <v>10</v>
      </c>
      <c r="N9" s="9">
        <f t="shared" si="0"/>
        <v>25</v>
      </c>
      <c r="O9" s="5"/>
      <c r="P9" s="5"/>
      <c r="Q9" s="6" t="s">
        <v>125</v>
      </c>
    </row>
    <row r="10" spans="1:17" ht="21" customHeight="1" x14ac:dyDescent="0.2">
      <c r="A10" s="15" t="s">
        <v>118</v>
      </c>
      <c r="B10" s="7" t="s">
        <v>119</v>
      </c>
      <c r="C10" s="15"/>
      <c r="D10" s="9">
        <v>142</v>
      </c>
      <c r="E10" s="5" t="s">
        <v>126</v>
      </c>
      <c r="F10" s="47" t="s">
        <v>128</v>
      </c>
      <c r="G10" s="8">
        <v>0.15</v>
      </c>
      <c r="H10" s="5" t="s">
        <v>122</v>
      </c>
      <c r="I10" s="5" t="s">
        <v>25</v>
      </c>
      <c r="J10" s="9">
        <v>46</v>
      </c>
      <c r="K10" s="9">
        <v>27</v>
      </c>
      <c r="L10" s="5" t="s">
        <v>26</v>
      </c>
      <c r="M10" s="9">
        <v>6</v>
      </c>
      <c r="N10" s="9">
        <f t="shared" si="0"/>
        <v>22</v>
      </c>
      <c r="O10" s="5"/>
      <c r="P10" s="5"/>
      <c r="Q10" s="6"/>
    </row>
    <row r="11" spans="1:17" ht="21" customHeight="1" x14ac:dyDescent="0.2">
      <c r="A11" s="15" t="s">
        <v>118</v>
      </c>
      <c r="B11" s="7" t="s">
        <v>119</v>
      </c>
      <c r="C11" s="15"/>
      <c r="D11" s="9">
        <v>142</v>
      </c>
      <c r="E11" s="5" t="s">
        <v>126</v>
      </c>
      <c r="F11" s="47" t="s">
        <v>128</v>
      </c>
      <c r="G11" s="8">
        <v>7.0000000000000007E-2</v>
      </c>
      <c r="H11" s="5" t="s">
        <v>123</v>
      </c>
      <c r="I11" s="5" t="s">
        <v>25</v>
      </c>
      <c r="J11" s="9">
        <v>46</v>
      </c>
      <c r="K11" s="9">
        <v>15</v>
      </c>
      <c r="L11" s="5" t="s">
        <v>26</v>
      </c>
      <c r="M11" s="9">
        <v>3</v>
      </c>
      <c r="N11" s="9">
        <f t="shared" si="0"/>
        <v>20</v>
      </c>
      <c r="O11" s="5" t="s">
        <v>129</v>
      </c>
      <c r="P11" s="5"/>
      <c r="Q11" s="6"/>
    </row>
    <row r="12" spans="1:17" ht="21" customHeight="1" x14ac:dyDescent="0.2">
      <c r="A12" s="15" t="s">
        <v>118</v>
      </c>
      <c r="B12" s="7" t="s">
        <v>119</v>
      </c>
      <c r="C12" s="15"/>
      <c r="D12" s="9">
        <v>142</v>
      </c>
      <c r="E12" s="5" t="s">
        <v>126</v>
      </c>
      <c r="F12" s="47" t="s">
        <v>130</v>
      </c>
      <c r="G12" s="8">
        <v>0.06</v>
      </c>
      <c r="H12" s="5" t="s">
        <v>122</v>
      </c>
      <c r="I12" s="5" t="s">
        <v>25</v>
      </c>
      <c r="J12" s="9">
        <v>46</v>
      </c>
      <c r="K12" s="9">
        <v>11</v>
      </c>
      <c r="L12" s="5" t="s">
        <v>26</v>
      </c>
      <c r="M12" s="9">
        <v>2</v>
      </c>
      <c r="N12" s="9">
        <f t="shared" si="0"/>
        <v>18</v>
      </c>
      <c r="O12" s="5"/>
      <c r="P12" s="5"/>
      <c r="Q12" s="6"/>
    </row>
    <row r="13" spans="1:17" ht="21" customHeight="1" x14ac:dyDescent="0.2">
      <c r="A13" s="15" t="s">
        <v>118</v>
      </c>
      <c r="B13" s="7" t="s">
        <v>119</v>
      </c>
      <c r="C13" s="15"/>
      <c r="D13" s="9">
        <v>142</v>
      </c>
      <c r="E13" s="5" t="s">
        <v>126</v>
      </c>
      <c r="F13" s="47" t="s">
        <v>130</v>
      </c>
      <c r="G13" s="8">
        <v>0.03</v>
      </c>
      <c r="H13" s="5" t="s">
        <v>123</v>
      </c>
      <c r="I13" s="5" t="s">
        <v>25</v>
      </c>
      <c r="J13" s="9">
        <v>46</v>
      </c>
      <c r="K13" s="9">
        <v>7</v>
      </c>
      <c r="L13" s="5" t="s">
        <v>26</v>
      </c>
      <c r="M13" s="9">
        <v>1</v>
      </c>
      <c r="N13" s="9">
        <f t="shared" si="0"/>
        <v>14</v>
      </c>
      <c r="O13" s="5"/>
      <c r="P13" s="5"/>
      <c r="Q13" s="6"/>
    </row>
    <row r="14" spans="1:17" ht="21" customHeight="1" x14ac:dyDescent="0.2">
      <c r="A14" s="15" t="s">
        <v>118</v>
      </c>
      <c r="B14" s="7" t="s">
        <v>119</v>
      </c>
      <c r="C14" s="15"/>
      <c r="D14" s="9">
        <v>142</v>
      </c>
      <c r="E14" s="5" t="s">
        <v>126</v>
      </c>
      <c r="F14" s="47">
        <v>20</v>
      </c>
      <c r="G14" s="8">
        <v>0.2</v>
      </c>
      <c r="H14" s="5" t="s">
        <v>122</v>
      </c>
      <c r="I14" s="5" t="s">
        <v>25</v>
      </c>
      <c r="J14" s="9">
        <v>51</v>
      </c>
      <c r="K14" s="9">
        <v>47</v>
      </c>
      <c r="L14" s="5" t="s">
        <v>26</v>
      </c>
      <c r="M14" s="9">
        <v>11</v>
      </c>
      <c r="N14" s="9">
        <f t="shared" si="0"/>
        <v>23</v>
      </c>
      <c r="O14" s="5"/>
      <c r="P14" s="5"/>
      <c r="Q14" s="6"/>
    </row>
    <row r="15" spans="1:17" ht="21" customHeight="1" x14ac:dyDescent="0.2">
      <c r="A15" s="15" t="s">
        <v>118</v>
      </c>
      <c r="B15" s="7" t="s">
        <v>119</v>
      </c>
      <c r="C15" s="15"/>
      <c r="D15" s="9">
        <v>142</v>
      </c>
      <c r="E15" s="5" t="s">
        <v>126</v>
      </c>
      <c r="F15" s="47">
        <v>20</v>
      </c>
      <c r="G15" s="8">
        <v>0.05</v>
      </c>
      <c r="H15" s="5" t="s">
        <v>123</v>
      </c>
      <c r="I15" s="5" t="s">
        <v>25</v>
      </c>
      <c r="J15" s="9">
        <v>51</v>
      </c>
      <c r="K15" s="9">
        <v>16</v>
      </c>
      <c r="L15" s="5" t="s">
        <v>26</v>
      </c>
      <c r="M15" s="9">
        <v>4</v>
      </c>
      <c r="N15" s="9">
        <f t="shared" si="0"/>
        <v>25</v>
      </c>
      <c r="O15" s="5"/>
      <c r="P15" s="5"/>
      <c r="Q15" s="6"/>
    </row>
    <row r="16" spans="1:17" ht="21" customHeight="1" x14ac:dyDescent="0.2">
      <c r="A16" s="15" t="s">
        <v>118</v>
      </c>
      <c r="B16" s="7" t="s">
        <v>119</v>
      </c>
      <c r="C16" s="15"/>
      <c r="D16" s="9">
        <v>142</v>
      </c>
      <c r="E16" s="5" t="s">
        <v>131</v>
      </c>
      <c r="F16" s="47" t="s">
        <v>132</v>
      </c>
      <c r="G16" s="8">
        <v>0.51</v>
      </c>
      <c r="H16" s="5" t="s">
        <v>122</v>
      </c>
      <c r="I16" s="5" t="s">
        <v>25</v>
      </c>
      <c r="J16" s="9">
        <v>17</v>
      </c>
      <c r="K16" s="9">
        <v>24</v>
      </c>
      <c r="L16" s="5" t="s">
        <v>26</v>
      </c>
      <c r="M16" s="9">
        <v>6</v>
      </c>
      <c r="N16" s="9">
        <f t="shared" si="0"/>
        <v>25</v>
      </c>
      <c r="O16" s="5"/>
      <c r="P16" s="5"/>
      <c r="Q16" s="6" t="s">
        <v>125</v>
      </c>
    </row>
    <row r="17" spans="1:17" ht="21" customHeight="1" x14ac:dyDescent="0.2">
      <c r="A17" s="15" t="s">
        <v>118</v>
      </c>
      <c r="B17" s="7" t="s">
        <v>133</v>
      </c>
      <c r="C17" s="15"/>
      <c r="D17" s="9">
        <v>149</v>
      </c>
      <c r="E17" s="5" t="s">
        <v>126</v>
      </c>
      <c r="F17" s="47">
        <v>15</v>
      </c>
      <c r="G17" s="8">
        <v>0.52</v>
      </c>
      <c r="H17" s="5" t="s">
        <v>134</v>
      </c>
      <c r="I17" s="5" t="s">
        <v>25</v>
      </c>
      <c r="J17" s="9">
        <v>60</v>
      </c>
      <c r="K17" s="9">
        <v>123</v>
      </c>
      <c r="L17" s="5" t="s">
        <v>26</v>
      </c>
      <c r="M17" s="9">
        <v>37</v>
      </c>
      <c r="N17" s="9">
        <f>ROUND(M17/K17*100,0)</f>
        <v>30</v>
      </c>
      <c r="O17" s="5"/>
      <c r="P17" s="5"/>
      <c r="Q17" s="6"/>
    </row>
    <row r="18" spans="1:17" ht="21" customHeight="1" x14ac:dyDescent="0.2">
      <c r="A18" s="15" t="s">
        <v>118</v>
      </c>
      <c r="B18" s="7" t="s">
        <v>133</v>
      </c>
      <c r="C18" s="15"/>
      <c r="D18" s="9">
        <v>149</v>
      </c>
      <c r="E18" s="5" t="s">
        <v>126</v>
      </c>
      <c r="F18" s="47">
        <v>16</v>
      </c>
      <c r="G18" s="8">
        <v>0.48</v>
      </c>
      <c r="H18" s="5" t="s">
        <v>134</v>
      </c>
      <c r="I18" s="5" t="s">
        <v>25</v>
      </c>
      <c r="J18" s="9">
        <v>57</v>
      </c>
      <c r="K18" s="9">
        <v>110</v>
      </c>
      <c r="L18" s="5" t="s">
        <v>26</v>
      </c>
      <c r="M18" s="9">
        <v>33</v>
      </c>
      <c r="N18" s="9">
        <f t="shared" ref="N18:N20" si="1">ROUND(M18/K18*100,0)</f>
        <v>30</v>
      </c>
      <c r="O18" s="5" t="s">
        <v>135</v>
      </c>
      <c r="P18" s="5"/>
      <c r="Q18" s="6"/>
    </row>
    <row r="19" spans="1:17" ht="21" customHeight="1" x14ac:dyDescent="0.2">
      <c r="A19" s="15" t="s">
        <v>118</v>
      </c>
      <c r="B19" s="7" t="s">
        <v>133</v>
      </c>
      <c r="C19" s="15"/>
      <c r="D19" s="9">
        <v>149</v>
      </c>
      <c r="E19" s="5" t="s">
        <v>126</v>
      </c>
      <c r="F19" s="47" t="s">
        <v>136</v>
      </c>
      <c r="G19" s="8">
        <v>0.03</v>
      </c>
      <c r="H19" s="5" t="s">
        <v>134</v>
      </c>
      <c r="I19" s="5" t="s">
        <v>25</v>
      </c>
      <c r="J19" s="9">
        <v>84</v>
      </c>
      <c r="K19" s="9">
        <v>8</v>
      </c>
      <c r="L19" s="5" t="s">
        <v>26</v>
      </c>
      <c r="M19" s="9">
        <v>2</v>
      </c>
      <c r="N19" s="9">
        <f t="shared" si="1"/>
        <v>25</v>
      </c>
      <c r="O19" s="5"/>
      <c r="P19" s="5"/>
      <c r="Q19" s="6"/>
    </row>
    <row r="20" spans="1:17" ht="21" customHeight="1" x14ac:dyDescent="0.2">
      <c r="A20" s="15" t="s">
        <v>118</v>
      </c>
      <c r="B20" s="7" t="s">
        <v>133</v>
      </c>
      <c r="C20" s="15"/>
      <c r="D20" s="9">
        <v>149</v>
      </c>
      <c r="E20" s="5" t="s">
        <v>137</v>
      </c>
      <c r="F20" s="47" t="s">
        <v>138</v>
      </c>
      <c r="G20" s="8">
        <v>0.1</v>
      </c>
      <c r="H20" s="5" t="s">
        <v>122</v>
      </c>
      <c r="I20" s="5" t="s">
        <v>25</v>
      </c>
      <c r="J20" s="9">
        <v>36</v>
      </c>
      <c r="K20" s="9">
        <v>17</v>
      </c>
      <c r="L20" s="5" t="s">
        <v>26</v>
      </c>
      <c r="M20" s="9">
        <v>6</v>
      </c>
      <c r="N20" s="9">
        <f t="shared" si="1"/>
        <v>35</v>
      </c>
      <c r="O20" s="5"/>
      <c r="P20" s="5"/>
      <c r="Q20" s="6"/>
    </row>
    <row r="21" spans="1:17" ht="21" customHeight="1" x14ac:dyDescent="0.2">
      <c r="A21" s="15" t="s">
        <v>118</v>
      </c>
      <c r="B21" s="7" t="s">
        <v>133</v>
      </c>
      <c r="C21" s="15"/>
      <c r="D21" s="9">
        <v>149</v>
      </c>
      <c r="E21" s="5" t="s">
        <v>139</v>
      </c>
      <c r="F21" s="47" t="s">
        <v>140</v>
      </c>
      <c r="G21" s="8">
        <v>0.12</v>
      </c>
      <c r="H21" s="5" t="s">
        <v>134</v>
      </c>
      <c r="I21" s="5" t="s">
        <v>25</v>
      </c>
      <c r="J21" s="9">
        <v>64</v>
      </c>
      <c r="K21" s="9">
        <v>29</v>
      </c>
      <c r="L21" s="5" t="s">
        <v>26</v>
      </c>
      <c r="M21" s="9">
        <v>9</v>
      </c>
      <c r="N21" s="9">
        <f t="shared" si="0"/>
        <v>31</v>
      </c>
      <c r="O21" s="5"/>
      <c r="P21" s="5"/>
      <c r="Q21" s="6"/>
    </row>
    <row r="22" spans="1:17" ht="21" customHeight="1" x14ac:dyDescent="0.2">
      <c r="A22" s="15" t="s">
        <v>118</v>
      </c>
      <c r="B22" s="7" t="s">
        <v>133</v>
      </c>
      <c r="C22" s="15"/>
      <c r="D22" s="9">
        <v>149</v>
      </c>
      <c r="E22" s="5" t="s">
        <v>139</v>
      </c>
      <c r="F22" s="47" t="s">
        <v>141</v>
      </c>
      <c r="G22" s="8">
        <v>0.32</v>
      </c>
      <c r="H22" s="5" t="s">
        <v>122</v>
      </c>
      <c r="I22" s="5" t="s">
        <v>25</v>
      </c>
      <c r="J22" s="9">
        <v>37</v>
      </c>
      <c r="K22" s="9">
        <v>57</v>
      </c>
      <c r="L22" s="5" t="s">
        <v>26</v>
      </c>
      <c r="M22" s="9">
        <v>18</v>
      </c>
      <c r="N22" s="9">
        <f t="shared" si="0"/>
        <v>32</v>
      </c>
      <c r="O22" s="48" t="s">
        <v>142</v>
      </c>
      <c r="P22" s="5"/>
      <c r="Q22" s="6"/>
    </row>
    <row r="23" spans="1:17" ht="21" customHeight="1" x14ac:dyDescent="0.2">
      <c r="A23" s="15" t="s">
        <v>118</v>
      </c>
      <c r="B23" s="7" t="s">
        <v>133</v>
      </c>
      <c r="C23" s="15"/>
      <c r="D23" s="9">
        <v>149</v>
      </c>
      <c r="E23" s="5" t="s">
        <v>139</v>
      </c>
      <c r="F23" s="47">
        <v>9</v>
      </c>
      <c r="G23" s="8">
        <v>0.24</v>
      </c>
      <c r="H23" s="5" t="s">
        <v>134</v>
      </c>
      <c r="I23" s="5" t="s">
        <v>25</v>
      </c>
      <c r="J23" s="9">
        <v>64</v>
      </c>
      <c r="K23" s="9">
        <v>57</v>
      </c>
      <c r="L23" s="5" t="s">
        <v>26</v>
      </c>
      <c r="M23" s="9">
        <v>18</v>
      </c>
      <c r="N23" s="9">
        <f t="shared" si="0"/>
        <v>32</v>
      </c>
      <c r="O23" s="5"/>
      <c r="P23" s="5"/>
      <c r="Q23" s="6"/>
    </row>
    <row r="24" spans="1:17" ht="21" customHeight="1" x14ac:dyDescent="0.2">
      <c r="A24" s="15" t="s">
        <v>118</v>
      </c>
      <c r="B24" s="7" t="s">
        <v>133</v>
      </c>
      <c r="C24" s="15"/>
      <c r="D24" s="9">
        <v>149</v>
      </c>
      <c r="E24" s="5" t="s">
        <v>139</v>
      </c>
      <c r="F24" s="47" t="s">
        <v>143</v>
      </c>
      <c r="G24" s="8">
        <v>0.28000000000000003</v>
      </c>
      <c r="H24" s="5" t="s">
        <v>122</v>
      </c>
      <c r="I24" s="5" t="s">
        <v>25</v>
      </c>
      <c r="J24" s="9">
        <v>37</v>
      </c>
      <c r="K24" s="9">
        <v>50</v>
      </c>
      <c r="L24" s="5" t="s">
        <v>26</v>
      </c>
      <c r="M24" s="9">
        <v>15</v>
      </c>
      <c r="N24" s="9">
        <f t="shared" si="0"/>
        <v>30</v>
      </c>
      <c r="O24" s="5"/>
      <c r="P24" s="5"/>
      <c r="Q24" s="6"/>
    </row>
    <row r="25" spans="1:17" ht="21" customHeight="1" x14ac:dyDescent="0.2">
      <c r="A25" s="15" t="s">
        <v>118</v>
      </c>
      <c r="B25" s="7" t="s">
        <v>133</v>
      </c>
      <c r="C25" s="15"/>
      <c r="D25" s="9">
        <v>149</v>
      </c>
      <c r="E25" s="5" t="s">
        <v>139</v>
      </c>
      <c r="F25" s="47" t="s">
        <v>144</v>
      </c>
      <c r="G25" s="8">
        <v>0.18</v>
      </c>
      <c r="H25" s="5" t="s">
        <v>122</v>
      </c>
      <c r="I25" s="5" t="s">
        <v>25</v>
      </c>
      <c r="J25" s="9">
        <v>64</v>
      </c>
      <c r="K25" s="9">
        <v>49</v>
      </c>
      <c r="L25" s="5" t="s">
        <v>26</v>
      </c>
      <c r="M25" s="9">
        <v>15</v>
      </c>
      <c r="N25" s="9">
        <f t="shared" si="0"/>
        <v>31</v>
      </c>
      <c r="O25" s="5"/>
      <c r="P25" s="5"/>
      <c r="Q25" s="6"/>
    </row>
    <row r="26" spans="1:17" ht="21" customHeight="1" x14ac:dyDescent="0.2">
      <c r="A26" s="15" t="s">
        <v>118</v>
      </c>
      <c r="B26" s="7" t="s">
        <v>133</v>
      </c>
      <c r="C26" s="15"/>
      <c r="D26" s="9">
        <v>149</v>
      </c>
      <c r="E26" s="5" t="s">
        <v>139</v>
      </c>
      <c r="F26" s="47" t="s">
        <v>145</v>
      </c>
      <c r="G26" s="8">
        <v>0.65</v>
      </c>
      <c r="H26" s="5" t="s">
        <v>134</v>
      </c>
      <c r="I26" s="5" t="s">
        <v>25</v>
      </c>
      <c r="J26" s="9">
        <v>59</v>
      </c>
      <c r="K26" s="9">
        <v>152</v>
      </c>
      <c r="L26" s="5" t="s">
        <v>26</v>
      </c>
      <c r="M26" s="9">
        <v>46</v>
      </c>
      <c r="N26" s="9">
        <f t="shared" si="0"/>
        <v>30</v>
      </c>
      <c r="O26" s="5"/>
      <c r="P26" s="5"/>
      <c r="Q26" s="6"/>
    </row>
    <row r="27" spans="1:17" ht="21" customHeight="1" x14ac:dyDescent="0.2">
      <c r="A27" s="15" t="s">
        <v>118</v>
      </c>
      <c r="B27" s="7" t="s">
        <v>133</v>
      </c>
      <c r="C27" s="15"/>
      <c r="D27" s="9">
        <v>149</v>
      </c>
      <c r="E27" s="5" t="s">
        <v>139</v>
      </c>
      <c r="F27" s="47" t="s">
        <v>146</v>
      </c>
      <c r="G27" s="8">
        <v>0.4</v>
      </c>
      <c r="H27" s="5" t="s">
        <v>134</v>
      </c>
      <c r="I27" s="5" t="s">
        <v>25</v>
      </c>
      <c r="J27" s="9">
        <v>59</v>
      </c>
      <c r="K27" s="9">
        <v>84</v>
      </c>
      <c r="L27" s="5" t="s">
        <v>26</v>
      </c>
      <c r="M27" s="9">
        <v>26</v>
      </c>
      <c r="N27" s="9">
        <f t="shared" si="0"/>
        <v>31</v>
      </c>
      <c r="O27" s="5"/>
      <c r="P27" s="5"/>
      <c r="Q27" s="6"/>
    </row>
    <row r="28" spans="1:17" ht="21" customHeight="1" x14ac:dyDescent="0.2">
      <c r="A28" s="15" t="s">
        <v>118</v>
      </c>
      <c r="B28" s="7" t="s">
        <v>133</v>
      </c>
      <c r="C28" s="15"/>
      <c r="D28" s="9">
        <v>149</v>
      </c>
      <c r="E28" s="5" t="s">
        <v>139</v>
      </c>
      <c r="F28" s="47" t="s">
        <v>147</v>
      </c>
      <c r="G28" s="8">
        <v>0.15</v>
      </c>
      <c r="H28" s="5" t="s">
        <v>122</v>
      </c>
      <c r="I28" s="5" t="s">
        <v>25</v>
      </c>
      <c r="J28" s="9">
        <v>36</v>
      </c>
      <c r="K28" s="9">
        <v>26</v>
      </c>
      <c r="L28" s="5" t="s">
        <v>26</v>
      </c>
      <c r="M28" s="9">
        <v>8</v>
      </c>
      <c r="N28" s="9">
        <f t="shared" si="0"/>
        <v>31</v>
      </c>
      <c r="O28" s="5"/>
      <c r="P28" s="5"/>
      <c r="Q28" s="6"/>
    </row>
    <row r="29" spans="1:17" ht="21" customHeight="1" x14ac:dyDescent="0.2">
      <c r="A29" s="15" t="s">
        <v>118</v>
      </c>
      <c r="B29" s="7" t="s">
        <v>133</v>
      </c>
      <c r="C29" s="15"/>
      <c r="D29" s="9">
        <v>149</v>
      </c>
      <c r="E29" s="5" t="s">
        <v>139</v>
      </c>
      <c r="F29" s="47" t="s">
        <v>148</v>
      </c>
      <c r="G29" s="8">
        <v>0.05</v>
      </c>
      <c r="H29" s="5" t="s">
        <v>122</v>
      </c>
      <c r="I29" s="5" t="s">
        <v>25</v>
      </c>
      <c r="J29" s="9">
        <v>36</v>
      </c>
      <c r="K29" s="9">
        <v>9</v>
      </c>
      <c r="L29" s="5" t="s">
        <v>26</v>
      </c>
      <c r="M29" s="9">
        <v>3</v>
      </c>
      <c r="N29" s="9">
        <f t="shared" si="0"/>
        <v>33</v>
      </c>
      <c r="O29" s="5"/>
      <c r="P29" s="5"/>
      <c r="Q29" s="6"/>
    </row>
    <row r="30" spans="1:17" ht="21" customHeight="1" x14ac:dyDescent="0.2">
      <c r="A30" s="15" t="s">
        <v>118</v>
      </c>
      <c r="B30" s="7" t="s">
        <v>133</v>
      </c>
      <c r="C30" s="15"/>
      <c r="D30" s="9">
        <v>149</v>
      </c>
      <c r="E30" s="5" t="s">
        <v>149</v>
      </c>
      <c r="F30" s="47" t="s">
        <v>150</v>
      </c>
      <c r="G30" s="8">
        <v>1.1399999999999999</v>
      </c>
      <c r="H30" s="5" t="s">
        <v>123</v>
      </c>
      <c r="I30" s="5" t="s">
        <v>25</v>
      </c>
      <c r="J30" s="9">
        <v>38</v>
      </c>
      <c r="K30" s="9">
        <v>290</v>
      </c>
      <c r="L30" s="5" t="s">
        <v>26</v>
      </c>
      <c r="M30" s="9">
        <v>87</v>
      </c>
      <c r="N30" s="9">
        <f t="shared" si="0"/>
        <v>30</v>
      </c>
      <c r="O30" s="5"/>
      <c r="P30" s="5"/>
      <c r="Q30" s="6"/>
    </row>
    <row r="31" spans="1:17" ht="21" customHeight="1" x14ac:dyDescent="0.2">
      <c r="A31" s="15" t="s">
        <v>118</v>
      </c>
      <c r="B31" s="7" t="s">
        <v>133</v>
      </c>
      <c r="C31" s="15"/>
      <c r="D31" s="9">
        <v>149</v>
      </c>
      <c r="E31" s="5" t="s">
        <v>149</v>
      </c>
      <c r="F31" s="47" t="s">
        <v>151</v>
      </c>
      <c r="G31" s="8">
        <v>0.38</v>
      </c>
      <c r="H31" s="5" t="s">
        <v>122</v>
      </c>
      <c r="I31" s="5" t="s">
        <v>25</v>
      </c>
      <c r="J31" s="9">
        <v>37</v>
      </c>
      <c r="K31" s="9">
        <v>68</v>
      </c>
      <c r="L31" s="5" t="s">
        <v>26</v>
      </c>
      <c r="M31" s="9">
        <v>21</v>
      </c>
      <c r="N31" s="9">
        <f t="shared" si="0"/>
        <v>31</v>
      </c>
      <c r="O31" s="5"/>
      <c r="P31" s="5"/>
      <c r="Q31" s="6"/>
    </row>
    <row r="32" spans="1:17" ht="21" customHeight="1" x14ac:dyDescent="0.2">
      <c r="A32" s="15" t="s">
        <v>118</v>
      </c>
      <c r="B32" s="7" t="s">
        <v>133</v>
      </c>
      <c r="C32" s="15"/>
      <c r="D32" s="9">
        <v>149</v>
      </c>
      <c r="E32" s="5" t="s">
        <v>149</v>
      </c>
      <c r="F32" s="47">
        <v>2</v>
      </c>
      <c r="G32" s="8">
        <v>0.09</v>
      </c>
      <c r="H32" s="5" t="s">
        <v>123</v>
      </c>
      <c r="I32" s="5" t="s">
        <v>25</v>
      </c>
      <c r="J32" s="9">
        <v>74</v>
      </c>
      <c r="K32" s="9">
        <v>35</v>
      </c>
      <c r="L32" s="5" t="s">
        <v>26</v>
      </c>
      <c r="M32" s="9">
        <v>11</v>
      </c>
      <c r="N32" s="9">
        <f t="shared" si="0"/>
        <v>31</v>
      </c>
      <c r="O32" s="5"/>
      <c r="P32" s="5"/>
      <c r="Q32" s="6"/>
    </row>
    <row r="33" spans="1:17" ht="21" customHeight="1" x14ac:dyDescent="0.2">
      <c r="A33" s="15" t="s">
        <v>118</v>
      </c>
      <c r="B33" s="7" t="s">
        <v>133</v>
      </c>
      <c r="C33" s="15"/>
      <c r="D33" s="9">
        <v>149</v>
      </c>
      <c r="E33" s="5" t="s">
        <v>149</v>
      </c>
      <c r="F33" s="47">
        <v>2</v>
      </c>
      <c r="G33" s="8">
        <v>0.26</v>
      </c>
      <c r="H33" s="5" t="s">
        <v>123</v>
      </c>
      <c r="I33" s="5" t="s">
        <v>25</v>
      </c>
      <c r="J33" s="9">
        <v>64</v>
      </c>
      <c r="K33" s="9">
        <v>93</v>
      </c>
      <c r="L33" s="5" t="s">
        <v>26</v>
      </c>
      <c r="M33" s="9">
        <v>28</v>
      </c>
      <c r="N33" s="9">
        <f t="shared" si="0"/>
        <v>30</v>
      </c>
      <c r="O33" s="5"/>
      <c r="P33" s="5"/>
      <c r="Q33" s="6"/>
    </row>
    <row r="34" spans="1:17" ht="21" customHeight="1" x14ac:dyDescent="0.2">
      <c r="A34" s="15" t="s">
        <v>118</v>
      </c>
      <c r="B34" s="7" t="s">
        <v>133</v>
      </c>
      <c r="C34" s="15"/>
      <c r="D34" s="9">
        <v>149</v>
      </c>
      <c r="E34" s="5" t="s">
        <v>149</v>
      </c>
      <c r="F34" s="47">
        <v>2</v>
      </c>
      <c r="G34" s="8">
        <v>0.53</v>
      </c>
      <c r="H34" s="5" t="s">
        <v>123</v>
      </c>
      <c r="I34" s="5" t="s">
        <v>25</v>
      </c>
      <c r="J34" s="9">
        <v>60</v>
      </c>
      <c r="K34" s="9">
        <v>188</v>
      </c>
      <c r="L34" s="5" t="s">
        <v>26</v>
      </c>
      <c r="M34" s="9">
        <v>57</v>
      </c>
      <c r="N34" s="9">
        <f t="shared" si="0"/>
        <v>30</v>
      </c>
      <c r="O34" s="5"/>
      <c r="P34" s="5"/>
      <c r="Q34" s="6"/>
    </row>
    <row r="35" spans="1:17" ht="21" customHeight="1" x14ac:dyDescent="0.2">
      <c r="A35" s="15" t="s">
        <v>118</v>
      </c>
      <c r="B35" s="7" t="s">
        <v>133</v>
      </c>
      <c r="C35" s="15"/>
      <c r="D35" s="9">
        <v>149</v>
      </c>
      <c r="E35" s="5" t="s">
        <v>149</v>
      </c>
      <c r="F35" s="47">
        <v>5</v>
      </c>
      <c r="G35" s="8">
        <v>0.56000000000000005</v>
      </c>
      <c r="H35" s="5" t="s">
        <v>122</v>
      </c>
      <c r="I35" s="5" t="s">
        <v>25</v>
      </c>
      <c r="J35" s="9">
        <v>74</v>
      </c>
      <c r="K35" s="9">
        <v>170</v>
      </c>
      <c r="L35" s="5" t="s">
        <v>26</v>
      </c>
      <c r="M35" s="9">
        <v>51</v>
      </c>
      <c r="N35" s="9">
        <f t="shared" si="0"/>
        <v>30</v>
      </c>
      <c r="O35" s="5"/>
      <c r="P35" s="5"/>
      <c r="Q35" s="6"/>
    </row>
    <row r="36" spans="1:17" ht="21" customHeight="1" x14ac:dyDescent="0.2">
      <c r="A36" s="15" t="s">
        <v>118</v>
      </c>
      <c r="B36" s="7" t="s">
        <v>133</v>
      </c>
      <c r="C36" s="15"/>
      <c r="D36" s="9">
        <v>149</v>
      </c>
      <c r="E36" s="5" t="s">
        <v>152</v>
      </c>
      <c r="F36" s="47">
        <v>3</v>
      </c>
      <c r="G36" s="8">
        <v>0.28000000000000003</v>
      </c>
      <c r="H36" s="5" t="s">
        <v>123</v>
      </c>
      <c r="I36" s="5" t="s">
        <v>25</v>
      </c>
      <c r="J36" s="9">
        <v>74</v>
      </c>
      <c r="K36" s="9">
        <v>110</v>
      </c>
      <c r="L36" s="5" t="s">
        <v>26</v>
      </c>
      <c r="M36" s="9">
        <v>33</v>
      </c>
      <c r="N36" s="9">
        <f t="shared" si="0"/>
        <v>30</v>
      </c>
      <c r="O36" s="5"/>
      <c r="P36" s="5"/>
      <c r="Q36" s="6"/>
    </row>
    <row r="37" spans="1:17" ht="21" customHeight="1" x14ac:dyDescent="0.2">
      <c r="A37" s="15" t="s">
        <v>118</v>
      </c>
      <c r="B37" s="7" t="s">
        <v>133</v>
      </c>
      <c r="C37" s="15"/>
      <c r="D37" s="9">
        <v>149</v>
      </c>
      <c r="E37" s="5" t="s">
        <v>152</v>
      </c>
      <c r="F37" s="47" t="s">
        <v>153</v>
      </c>
      <c r="G37" s="8">
        <v>2.1800000000000002</v>
      </c>
      <c r="H37" s="5" t="s">
        <v>134</v>
      </c>
      <c r="I37" s="5" t="s">
        <v>25</v>
      </c>
      <c r="J37" s="9">
        <v>58</v>
      </c>
      <c r="K37" s="9">
        <v>504</v>
      </c>
      <c r="L37" s="5" t="s">
        <v>26</v>
      </c>
      <c r="M37" s="9">
        <v>152</v>
      </c>
      <c r="N37" s="9">
        <f t="shared" si="0"/>
        <v>30</v>
      </c>
      <c r="O37" s="5"/>
      <c r="P37" s="5"/>
      <c r="Q37" s="6"/>
    </row>
    <row r="38" spans="1:17" ht="21" customHeight="1" x14ac:dyDescent="0.2">
      <c r="A38" s="15" t="s">
        <v>118</v>
      </c>
      <c r="B38" s="7" t="s">
        <v>133</v>
      </c>
      <c r="C38" s="15"/>
      <c r="D38" s="9">
        <v>149</v>
      </c>
      <c r="E38" s="5" t="s">
        <v>152</v>
      </c>
      <c r="F38" s="47" t="s">
        <v>153</v>
      </c>
      <c r="G38" s="8">
        <v>0.73</v>
      </c>
      <c r="H38" s="5" t="s">
        <v>123</v>
      </c>
      <c r="I38" s="5" t="s">
        <v>25</v>
      </c>
      <c r="J38" s="9">
        <v>58</v>
      </c>
      <c r="K38" s="9">
        <v>253</v>
      </c>
      <c r="L38" s="5" t="s">
        <v>26</v>
      </c>
      <c r="M38" s="9">
        <v>76</v>
      </c>
      <c r="N38" s="9">
        <f t="shared" si="0"/>
        <v>30</v>
      </c>
      <c r="O38" s="5" t="s">
        <v>142</v>
      </c>
      <c r="P38" s="5"/>
      <c r="Q38" s="6"/>
    </row>
    <row r="39" spans="1:17" ht="21" customHeight="1" x14ac:dyDescent="0.2">
      <c r="A39" s="15" t="s">
        <v>118</v>
      </c>
      <c r="B39" s="7" t="s">
        <v>133</v>
      </c>
      <c r="C39" s="15"/>
      <c r="D39" s="9">
        <v>149</v>
      </c>
      <c r="E39" s="5" t="s">
        <v>152</v>
      </c>
      <c r="F39" s="47" t="s">
        <v>153</v>
      </c>
      <c r="G39" s="8">
        <v>0.73</v>
      </c>
      <c r="H39" s="5" t="s">
        <v>122</v>
      </c>
      <c r="I39" s="5" t="s">
        <v>25</v>
      </c>
      <c r="J39" s="9">
        <v>58</v>
      </c>
      <c r="K39" s="9">
        <v>194</v>
      </c>
      <c r="L39" s="5" t="s">
        <v>26</v>
      </c>
      <c r="M39" s="9">
        <v>59</v>
      </c>
      <c r="N39" s="9">
        <f t="shared" si="0"/>
        <v>30</v>
      </c>
      <c r="O39" s="5"/>
      <c r="P39" s="5"/>
      <c r="Q39" s="6"/>
    </row>
    <row r="40" spans="1:17" ht="21" customHeight="1" x14ac:dyDescent="0.2">
      <c r="A40" s="15" t="s">
        <v>118</v>
      </c>
      <c r="B40" s="7" t="s">
        <v>133</v>
      </c>
      <c r="C40" s="15"/>
      <c r="D40" s="9">
        <v>149</v>
      </c>
      <c r="E40" s="5" t="s">
        <v>152</v>
      </c>
      <c r="F40" s="47" t="s">
        <v>154</v>
      </c>
      <c r="G40" s="8">
        <v>0.09</v>
      </c>
      <c r="H40" s="5" t="s">
        <v>134</v>
      </c>
      <c r="I40" s="5" t="s">
        <v>25</v>
      </c>
      <c r="J40" s="9">
        <v>58</v>
      </c>
      <c r="K40" s="9">
        <v>21</v>
      </c>
      <c r="L40" s="5" t="s">
        <v>26</v>
      </c>
      <c r="M40" s="9">
        <v>7</v>
      </c>
      <c r="N40" s="9">
        <f t="shared" si="0"/>
        <v>33</v>
      </c>
      <c r="O40" s="5"/>
      <c r="P40" s="5"/>
      <c r="Q40" s="6"/>
    </row>
    <row r="41" spans="1:17" ht="21" customHeight="1" x14ac:dyDescent="0.2">
      <c r="A41" s="15" t="s">
        <v>118</v>
      </c>
      <c r="B41" s="7" t="s">
        <v>133</v>
      </c>
      <c r="C41" s="15"/>
      <c r="D41" s="9">
        <v>149</v>
      </c>
      <c r="E41" s="5" t="s">
        <v>152</v>
      </c>
      <c r="F41" s="47" t="s">
        <v>154</v>
      </c>
      <c r="G41" s="8">
        <v>0.03</v>
      </c>
      <c r="H41" s="5" t="s">
        <v>123</v>
      </c>
      <c r="I41" s="5" t="s">
        <v>25</v>
      </c>
      <c r="J41" s="9">
        <v>58</v>
      </c>
      <c r="K41" s="9">
        <v>10</v>
      </c>
      <c r="L41" s="5" t="s">
        <v>26</v>
      </c>
      <c r="M41" s="9">
        <v>3</v>
      </c>
      <c r="N41" s="9">
        <f t="shared" si="0"/>
        <v>30</v>
      </c>
      <c r="O41" s="5"/>
      <c r="P41" s="5"/>
      <c r="Q41" s="6"/>
    </row>
    <row r="42" spans="1:17" ht="21" customHeight="1" x14ac:dyDescent="0.2">
      <c r="A42" s="15" t="s">
        <v>118</v>
      </c>
      <c r="B42" s="7" t="s">
        <v>133</v>
      </c>
      <c r="C42" s="15"/>
      <c r="D42" s="9">
        <v>149</v>
      </c>
      <c r="E42" s="5" t="s">
        <v>152</v>
      </c>
      <c r="F42" s="47" t="s">
        <v>154</v>
      </c>
      <c r="G42" s="8">
        <v>0.03</v>
      </c>
      <c r="H42" s="5" t="s">
        <v>122</v>
      </c>
      <c r="I42" s="5" t="s">
        <v>25</v>
      </c>
      <c r="J42" s="9">
        <v>58</v>
      </c>
      <c r="K42" s="9">
        <v>8</v>
      </c>
      <c r="L42" s="5" t="s">
        <v>26</v>
      </c>
      <c r="M42" s="9">
        <v>2</v>
      </c>
      <c r="N42" s="9">
        <f t="shared" si="0"/>
        <v>25</v>
      </c>
      <c r="O42" s="5"/>
      <c r="P42" s="5"/>
      <c r="Q42" s="6"/>
    </row>
    <row r="43" spans="1:17" ht="21" customHeight="1" x14ac:dyDescent="0.2">
      <c r="A43" s="15" t="s">
        <v>118</v>
      </c>
      <c r="B43" s="7" t="s">
        <v>133</v>
      </c>
      <c r="C43" s="15"/>
      <c r="D43" s="9">
        <v>149</v>
      </c>
      <c r="E43" s="5" t="s">
        <v>152</v>
      </c>
      <c r="F43" s="47">
        <v>8</v>
      </c>
      <c r="G43" s="8">
        <v>0.05</v>
      </c>
      <c r="H43" s="5" t="s">
        <v>122</v>
      </c>
      <c r="I43" s="5" t="s">
        <v>25</v>
      </c>
      <c r="J43" s="9">
        <v>89</v>
      </c>
      <c r="K43" s="9">
        <v>17</v>
      </c>
      <c r="L43" s="5" t="s">
        <v>26</v>
      </c>
      <c r="M43" s="9">
        <v>6</v>
      </c>
      <c r="N43" s="9">
        <f t="shared" si="0"/>
        <v>35</v>
      </c>
      <c r="O43" s="5"/>
      <c r="P43" s="5"/>
      <c r="Q43" s="6"/>
    </row>
    <row r="44" spans="1:17" ht="21" customHeight="1" x14ac:dyDescent="0.2">
      <c r="A44" s="15" t="s">
        <v>118</v>
      </c>
      <c r="B44" s="7" t="s">
        <v>133</v>
      </c>
      <c r="C44" s="15"/>
      <c r="D44" s="9">
        <v>149</v>
      </c>
      <c r="E44" s="5" t="s">
        <v>152</v>
      </c>
      <c r="F44" s="47">
        <v>14</v>
      </c>
      <c r="G44" s="8">
        <v>0.12</v>
      </c>
      <c r="H44" s="5" t="s">
        <v>122</v>
      </c>
      <c r="I44" s="5" t="s">
        <v>25</v>
      </c>
      <c r="J44" s="9">
        <v>99</v>
      </c>
      <c r="K44" s="9">
        <v>38</v>
      </c>
      <c r="L44" s="5" t="s">
        <v>26</v>
      </c>
      <c r="M44" s="9">
        <v>12</v>
      </c>
      <c r="N44" s="9">
        <f t="shared" si="0"/>
        <v>32</v>
      </c>
      <c r="O44" s="5"/>
      <c r="P44" s="5"/>
      <c r="Q44" s="6"/>
    </row>
    <row r="45" spans="1:17" ht="21" customHeight="1" x14ac:dyDescent="0.2">
      <c r="A45" s="15" t="s">
        <v>118</v>
      </c>
      <c r="B45" s="7" t="s">
        <v>133</v>
      </c>
      <c r="C45" s="15"/>
      <c r="D45" s="9">
        <v>149</v>
      </c>
      <c r="E45" s="5" t="s">
        <v>152</v>
      </c>
      <c r="F45" s="47">
        <v>19</v>
      </c>
      <c r="G45" s="8">
        <v>0.27</v>
      </c>
      <c r="H45" s="5" t="s">
        <v>122</v>
      </c>
      <c r="I45" s="5" t="s">
        <v>25</v>
      </c>
      <c r="J45" s="9">
        <v>66</v>
      </c>
      <c r="K45" s="9">
        <v>77</v>
      </c>
      <c r="L45" s="5" t="s">
        <v>26</v>
      </c>
      <c r="M45" s="9">
        <v>24</v>
      </c>
      <c r="N45" s="9">
        <f t="shared" si="0"/>
        <v>31</v>
      </c>
      <c r="O45" s="5"/>
      <c r="P45" s="5"/>
      <c r="Q45" s="6"/>
    </row>
    <row r="46" spans="1:17" ht="21" customHeight="1" x14ac:dyDescent="0.2">
      <c r="A46" s="15" t="s">
        <v>118</v>
      </c>
      <c r="B46" s="7" t="s">
        <v>133</v>
      </c>
      <c r="C46" s="15"/>
      <c r="D46" s="9">
        <v>149</v>
      </c>
      <c r="E46" s="5" t="s">
        <v>152</v>
      </c>
      <c r="F46" s="47" t="s">
        <v>155</v>
      </c>
      <c r="G46" s="8">
        <v>0.06</v>
      </c>
      <c r="H46" s="5" t="s">
        <v>123</v>
      </c>
      <c r="I46" s="5" t="s">
        <v>25</v>
      </c>
      <c r="J46" s="9">
        <v>72</v>
      </c>
      <c r="K46" s="9">
        <v>23</v>
      </c>
      <c r="L46" s="5" t="s">
        <v>26</v>
      </c>
      <c r="M46" s="9">
        <v>7</v>
      </c>
      <c r="N46" s="9">
        <f t="shared" si="0"/>
        <v>30</v>
      </c>
      <c r="O46" s="5"/>
      <c r="P46" s="5"/>
      <c r="Q46" s="6"/>
    </row>
    <row r="47" spans="1:17" ht="21" customHeight="1" x14ac:dyDescent="0.2">
      <c r="A47" s="15" t="s">
        <v>118</v>
      </c>
      <c r="B47" s="7" t="s">
        <v>133</v>
      </c>
      <c r="C47" s="15"/>
      <c r="D47" s="9">
        <v>149</v>
      </c>
      <c r="E47" s="5" t="s">
        <v>152</v>
      </c>
      <c r="F47" s="47" t="s">
        <v>156</v>
      </c>
      <c r="G47" s="8">
        <v>0.12</v>
      </c>
      <c r="H47" s="5" t="s">
        <v>123</v>
      </c>
      <c r="I47" s="5" t="s">
        <v>25</v>
      </c>
      <c r="J47" s="9">
        <v>72</v>
      </c>
      <c r="K47" s="9">
        <v>47</v>
      </c>
      <c r="L47" s="5" t="s">
        <v>26</v>
      </c>
      <c r="M47" s="9">
        <v>15</v>
      </c>
      <c r="N47" s="9">
        <f t="shared" si="0"/>
        <v>32</v>
      </c>
      <c r="O47" s="5"/>
      <c r="P47" s="5"/>
      <c r="Q47" s="6"/>
    </row>
    <row r="48" spans="1:17" ht="21" customHeight="1" x14ac:dyDescent="0.2">
      <c r="A48" s="15" t="s">
        <v>118</v>
      </c>
      <c r="B48" s="7" t="s">
        <v>133</v>
      </c>
      <c r="C48" s="15"/>
      <c r="D48" s="9">
        <v>149</v>
      </c>
      <c r="E48" s="5" t="s">
        <v>152</v>
      </c>
      <c r="F48" s="47" t="s">
        <v>157</v>
      </c>
      <c r="G48" s="8">
        <v>0.11</v>
      </c>
      <c r="H48" s="5" t="s">
        <v>122</v>
      </c>
      <c r="I48" s="5" t="s">
        <v>25</v>
      </c>
      <c r="J48" s="9">
        <v>37</v>
      </c>
      <c r="K48" s="9">
        <v>19</v>
      </c>
      <c r="L48" s="5" t="s">
        <v>26</v>
      </c>
      <c r="M48" s="9">
        <v>6</v>
      </c>
      <c r="N48" s="9">
        <f t="shared" si="0"/>
        <v>32</v>
      </c>
      <c r="O48" s="5"/>
      <c r="P48" s="5"/>
      <c r="Q48" s="6"/>
    </row>
    <row r="49" spans="1:17" ht="21" customHeight="1" x14ac:dyDescent="0.2">
      <c r="A49" s="15" t="s">
        <v>118</v>
      </c>
      <c r="B49" s="7" t="s">
        <v>133</v>
      </c>
      <c r="C49" s="15"/>
      <c r="D49" s="9">
        <v>149</v>
      </c>
      <c r="E49" s="5" t="s">
        <v>152</v>
      </c>
      <c r="F49" s="47" t="s">
        <v>158</v>
      </c>
      <c r="G49" s="8">
        <v>0.08</v>
      </c>
      <c r="H49" s="5" t="s">
        <v>122</v>
      </c>
      <c r="I49" s="5" t="s">
        <v>25</v>
      </c>
      <c r="J49" s="9">
        <v>37</v>
      </c>
      <c r="K49" s="9">
        <v>14</v>
      </c>
      <c r="L49" s="5" t="s">
        <v>26</v>
      </c>
      <c r="M49" s="9">
        <v>4</v>
      </c>
      <c r="N49" s="9">
        <f t="shared" si="0"/>
        <v>29</v>
      </c>
      <c r="O49" s="5"/>
      <c r="P49" s="5"/>
      <c r="Q49" s="6"/>
    </row>
    <row r="50" spans="1:17" ht="21" customHeight="1" x14ac:dyDescent="0.2">
      <c r="A50" s="15" t="s">
        <v>118</v>
      </c>
      <c r="B50" s="7" t="s">
        <v>133</v>
      </c>
      <c r="C50" s="15"/>
      <c r="D50" s="9">
        <v>149</v>
      </c>
      <c r="E50" s="5" t="s">
        <v>152</v>
      </c>
      <c r="F50" s="47">
        <v>30</v>
      </c>
      <c r="G50" s="8">
        <v>0.2</v>
      </c>
      <c r="H50" s="5" t="s">
        <v>123</v>
      </c>
      <c r="I50" s="5" t="s">
        <v>25</v>
      </c>
      <c r="J50" s="9">
        <v>72</v>
      </c>
      <c r="K50" s="9">
        <v>78</v>
      </c>
      <c r="L50" s="5" t="s">
        <v>26</v>
      </c>
      <c r="M50" s="9">
        <v>24</v>
      </c>
      <c r="N50" s="9">
        <f t="shared" si="0"/>
        <v>31</v>
      </c>
      <c r="O50" s="5"/>
      <c r="P50" s="5"/>
      <c r="Q50" s="6"/>
    </row>
    <row r="51" spans="1:17" ht="21" customHeight="1" x14ac:dyDescent="0.2">
      <c r="A51" s="15" t="s">
        <v>118</v>
      </c>
      <c r="B51" s="7" t="s">
        <v>133</v>
      </c>
      <c r="C51" s="15"/>
      <c r="D51" s="9">
        <v>149</v>
      </c>
      <c r="E51" s="5" t="s">
        <v>159</v>
      </c>
      <c r="F51" s="47" t="s">
        <v>121</v>
      </c>
      <c r="G51" s="8">
        <v>0.38</v>
      </c>
      <c r="H51" s="5" t="s">
        <v>122</v>
      </c>
      <c r="I51" s="5" t="s">
        <v>25</v>
      </c>
      <c r="J51" s="9">
        <v>38</v>
      </c>
      <c r="K51" s="9">
        <v>69</v>
      </c>
      <c r="L51" s="5" t="s">
        <v>26</v>
      </c>
      <c r="M51" s="9">
        <v>21</v>
      </c>
      <c r="N51" s="9">
        <f t="shared" si="0"/>
        <v>30</v>
      </c>
      <c r="O51" s="5"/>
      <c r="P51" s="5"/>
      <c r="Q51" s="6"/>
    </row>
    <row r="52" spans="1:17" ht="21" customHeight="1" x14ac:dyDescent="0.2">
      <c r="A52" s="15" t="s">
        <v>118</v>
      </c>
      <c r="B52" s="7" t="s">
        <v>133</v>
      </c>
      <c r="C52" s="15"/>
      <c r="D52" s="9">
        <v>149</v>
      </c>
      <c r="E52" s="5" t="s">
        <v>159</v>
      </c>
      <c r="F52" s="47">
        <v>4</v>
      </c>
      <c r="G52" s="8">
        <v>0.91</v>
      </c>
      <c r="H52" s="5" t="s">
        <v>134</v>
      </c>
      <c r="I52" s="5" t="s">
        <v>25</v>
      </c>
      <c r="J52" s="9">
        <v>61</v>
      </c>
      <c r="K52" s="9">
        <v>219</v>
      </c>
      <c r="L52" s="5" t="s">
        <v>26</v>
      </c>
      <c r="M52" s="9">
        <v>66</v>
      </c>
      <c r="N52" s="9">
        <f t="shared" si="0"/>
        <v>30</v>
      </c>
      <c r="O52" s="5"/>
      <c r="P52" s="5"/>
      <c r="Q52" s="6"/>
    </row>
    <row r="53" spans="1:17" ht="21" customHeight="1" x14ac:dyDescent="0.2">
      <c r="A53" s="15" t="s">
        <v>118</v>
      </c>
      <c r="B53" s="7" t="s">
        <v>133</v>
      </c>
      <c r="C53" s="15"/>
      <c r="D53" s="9">
        <v>149</v>
      </c>
      <c r="E53" s="5" t="s">
        <v>160</v>
      </c>
      <c r="F53" s="47">
        <v>5</v>
      </c>
      <c r="G53" s="8">
        <v>2.09</v>
      </c>
      <c r="H53" s="5" t="s">
        <v>134</v>
      </c>
      <c r="I53" s="5" t="s">
        <v>25</v>
      </c>
      <c r="J53" s="9">
        <v>59</v>
      </c>
      <c r="K53" s="9">
        <v>490</v>
      </c>
      <c r="L53" s="5" t="s">
        <v>26</v>
      </c>
      <c r="M53" s="9">
        <v>147</v>
      </c>
      <c r="N53" s="9">
        <f t="shared" si="0"/>
        <v>30</v>
      </c>
      <c r="O53" s="48" t="s">
        <v>142</v>
      </c>
      <c r="P53" s="5"/>
      <c r="Q53" s="6"/>
    </row>
    <row r="54" spans="1:17" ht="21" customHeight="1" x14ac:dyDescent="0.2">
      <c r="A54" s="15" t="s">
        <v>118</v>
      </c>
      <c r="B54" s="7" t="s">
        <v>133</v>
      </c>
      <c r="C54" s="15"/>
      <c r="D54" s="9">
        <v>149</v>
      </c>
      <c r="E54" s="5" t="s">
        <v>160</v>
      </c>
      <c r="F54" s="47">
        <v>5</v>
      </c>
      <c r="G54" s="8">
        <v>0.89</v>
      </c>
      <c r="H54" s="5" t="s">
        <v>123</v>
      </c>
      <c r="I54" s="5" t="s">
        <v>25</v>
      </c>
      <c r="J54" s="9">
        <v>59</v>
      </c>
      <c r="K54" s="9">
        <v>312</v>
      </c>
      <c r="L54" s="5" t="s">
        <v>26</v>
      </c>
      <c r="M54" s="9">
        <v>94</v>
      </c>
      <c r="N54" s="9">
        <f t="shared" si="0"/>
        <v>30</v>
      </c>
      <c r="O54" s="5"/>
      <c r="P54" s="5"/>
      <c r="Q54" s="6"/>
    </row>
    <row r="55" spans="1:17" ht="21" customHeight="1" x14ac:dyDescent="0.2">
      <c r="A55" s="15" t="s">
        <v>118</v>
      </c>
      <c r="B55" s="7" t="s">
        <v>133</v>
      </c>
      <c r="C55" s="15"/>
      <c r="D55" s="9">
        <v>149</v>
      </c>
      <c r="E55" s="5" t="s">
        <v>160</v>
      </c>
      <c r="F55" s="47">
        <v>6</v>
      </c>
      <c r="G55" s="8">
        <v>0.38</v>
      </c>
      <c r="H55" s="5" t="s">
        <v>134</v>
      </c>
      <c r="I55" s="5" t="s">
        <v>25</v>
      </c>
      <c r="J55" s="9">
        <v>69</v>
      </c>
      <c r="K55" s="9">
        <v>94</v>
      </c>
      <c r="L55" s="5" t="s">
        <v>26</v>
      </c>
      <c r="M55" s="9">
        <v>29</v>
      </c>
      <c r="N55" s="9">
        <f t="shared" si="0"/>
        <v>31</v>
      </c>
      <c r="O55" s="5"/>
      <c r="P55" s="5"/>
      <c r="Q55" s="6"/>
    </row>
    <row r="56" spans="1:17" ht="21" customHeight="1" x14ac:dyDescent="0.2">
      <c r="A56" s="15" t="s">
        <v>118</v>
      </c>
      <c r="B56" s="7" t="s">
        <v>133</v>
      </c>
      <c r="C56" s="15"/>
      <c r="D56" s="9">
        <v>149</v>
      </c>
      <c r="E56" s="5" t="s">
        <v>160</v>
      </c>
      <c r="F56" s="47">
        <v>6</v>
      </c>
      <c r="G56" s="8">
        <v>0.37</v>
      </c>
      <c r="H56" s="5" t="s">
        <v>123</v>
      </c>
      <c r="I56" s="5" t="s">
        <v>25</v>
      </c>
      <c r="J56" s="9">
        <v>69</v>
      </c>
      <c r="K56" s="9">
        <v>140</v>
      </c>
      <c r="L56" s="5" t="s">
        <v>26</v>
      </c>
      <c r="M56" s="9">
        <v>42</v>
      </c>
      <c r="N56" s="9">
        <f t="shared" si="0"/>
        <v>30</v>
      </c>
      <c r="O56" s="5"/>
      <c r="P56" s="5"/>
      <c r="Q56" s="6"/>
    </row>
    <row r="57" spans="1:17" ht="21" customHeight="1" x14ac:dyDescent="0.2">
      <c r="A57" s="15" t="s">
        <v>118</v>
      </c>
      <c r="B57" s="7" t="s">
        <v>133</v>
      </c>
      <c r="C57" s="15"/>
      <c r="D57" s="9">
        <v>150</v>
      </c>
      <c r="E57" s="5" t="s">
        <v>126</v>
      </c>
      <c r="F57" s="47" t="s">
        <v>161</v>
      </c>
      <c r="G57" s="8">
        <v>0.06</v>
      </c>
      <c r="H57" s="5" t="s">
        <v>122</v>
      </c>
      <c r="I57" s="5" t="s">
        <v>25</v>
      </c>
      <c r="J57" s="9">
        <v>59</v>
      </c>
      <c r="K57" s="9">
        <v>17</v>
      </c>
      <c r="L57" s="5" t="s">
        <v>26</v>
      </c>
      <c r="M57" s="9">
        <v>4</v>
      </c>
      <c r="N57" s="9">
        <f t="shared" si="0"/>
        <v>24</v>
      </c>
      <c r="O57" s="5"/>
      <c r="P57" s="5"/>
      <c r="Q57" s="6"/>
    </row>
    <row r="58" spans="1:17" ht="21" customHeight="1" x14ac:dyDescent="0.2">
      <c r="A58" s="15" t="s">
        <v>118</v>
      </c>
      <c r="B58" s="7" t="s">
        <v>133</v>
      </c>
      <c r="C58" s="15"/>
      <c r="D58" s="9">
        <v>150</v>
      </c>
      <c r="E58" s="5" t="s">
        <v>126</v>
      </c>
      <c r="F58" s="47" t="s">
        <v>161</v>
      </c>
      <c r="G58" s="8">
        <v>0.35</v>
      </c>
      <c r="H58" s="5" t="s">
        <v>122</v>
      </c>
      <c r="I58" s="5" t="s">
        <v>25</v>
      </c>
      <c r="J58" s="9">
        <v>47</v>
      </c>
      <c r="K58" s="9">
        <v>78</v>
      </c>
      <c r="L58" s="5" t="s">
        <v>26</v>
      </c>
      <c r="M58" s="9">
        <v>19</v>
      </c>
      <c r="N58" s="9">
        <f t="shared" si="0"/>
        <v>24</v>
      </c>
      <c r="O58" s="5"/>
      <c r="P58" s="5"/>
      <c r="Q58" s="6"/>
    </row>
    <row r="59" spans="1:17" ht="21" customHeight="1" x14ac:dyDescent="0.2">
      <c r="A59" s="15" t="s">
        <v>118</v>
      </c>
      <c r="B59" s="7" t="s">
        <v>133</v>
      </c>
      <c r="C59" s="15"/>
      <c r="D59" s="9">
        <v>150</v>
      </c>
      <c r="E59" s="5" t="s">
        <v>126</v>
      </c>
      <c r="F59" s="47" t="s">
        <v>162</v>
      </c>
      <c r="G59" s="8">
        <v>0.19</v>
      </c>
      <c r="H59" s="5" t="s">
        <v>122</v>
      </c>
      <c r="I59" s="5" t="s">
        <v>25</v>
      </c>
      <c r="J59" s="9">
        <v>59</v>
      </c>
      <c r="K59" s="9">
        <v>51</v>
      </c>
      <c r="L59" s="5" t="s">
        <v>26</v>
      </c>
      <c r="M59" s="9">
        <v>12</v>
      </c>
      <c r="N59" s="9">
        <f t="shared" si="0"/>
        <v>24</v>
      </c>
      <c r="O59" s="5"/>
      <c r="P59" s="5"/>
      <c r="Q59" s="6"/>
    </row>
    <row r="60" spans="1:17" ht="21" customHeight="1" x14ac:dyDescent="0.2">
      <c r="A60" s="15" t="s">
        <v>118</v>
      </c>
      <c r="B60" s="7" t="s">
        <v>133</v>
      </c>
      <c r="C60" s="15"/>
      <c r="D60" s="9">
        <v>150</v>
      </c>
      <c r="E60" s="5" t="s">
        <v>126</v>
      </c>
      <c r="F60" s="47" t="s">
        <v>163</v>
      </c>
      <c r="G60" s="8">
        <v>0.3</v>
      </c>
      <c r="H60" s="5" t="s">
        <v>122</v>
      </c>
      <c r="I60" s="5" t="s">
        <v>25</v>
      </c>
      <c r="J60" s="9">
        <v>64</v>
      </c>
      <c r="K60" s="9">
        <v>83</v>
      </c>
      <c r="L60" s="5" t="s">
        <v>26</v>
      </c>
      <c r="M60" s="9">
        <v>20</v>
      </c>
      <c r="N60" s="9">
        <f t="shared" si="0"/>
        <v>24</v>
      </c>
      <c r="O60" s="5"/>
      <c r="P60" s="5"/>
      <c r="Q60" s="6"/>
    </row>
    <row r="61" spans="1:17" ht="21" customHeight="1" x14ac:dyDescent="0.2">
      <c r="A61" s="15" t="s">
        <v>118</v>
      </c>
      <c r="B61" s="7" t="s">
        <v>133</v>
      </c>
      <c r="C61" s="15"/>
      <c r="D61" s="9">
        <v>150</v>
      </c>
      <c r="E61" s="5" t="s">
        <v>126</v>
      </c>
      <c r="F61" s="47" t="s">
        <v>164</v>
      </c>
      <c r="G61" s="8">
        <v>7.0000000000000007E-2</v>
      </c>
      <c r="H61" s="5" t="s">
        <v>122</v>
      </c>
      <c r="I61" s="5" t="s">
        <v>25</v>
      </c>
      <c r="J61" s="9">
        <v>64</v>
      </c>
      <c r="K61" s="9">
        <v>19</v>
      </c>
      <c r="L61" s="5" t="s">
        <v>26</v>
      </c>
      <c r="M61" s="9">
        <v>4</v>
      </c>
      <c r="N61" s="9">
        <f t="shared" si="0"/>
        <v>21</v>
      </c>
      <c r="O61" s="5" t="s">
        <v>165</v>
      </c>
      <c r="P61" s="5"/>
      <c r="Q61" s="6"/>
    </row>
    <row r="62" spans="1:17" ht="21" customHeight="1" x14ac:dyDescent="0.2">
      <c r="A62" s="15" t="s">
        <v>118</v>
      </c>
      <c r="B62" s="7" t="s">
        <v>133</v>
      </c>
      <c r="C62" s="15"/>
      <c r="D62" s="9">
        <v>150</v>
      </c>
      <c r="E62" s="5" t="s">
        <v>126</v>
      </c>
      <c r="F62" s="47">
        <v>63</v>
      </c>
      <c r="G62" s="8">
        <v>0.1</v>
      </c>
      <c r="H62" s="5" t="s">
        <v>123</v>
      </c>
      <c r="I62" s="5" t="s">
        <v>25</v>
      </c>
      <c r="J62" s="9">
        <v>64</v>
      </c>
      <c r="K62" s="9">
        <v>36</v>
      </c>
      <c r="L62" s="5" t="s">
        <v>26</v>
      </c>
      <c r="M62" s="9">
        <v>9</v>
      </c>
      <c r="N62" s="9">
        <f t="shared" si="0"/>
        <v>25</v>
      </c>
      <c r="O62" s="5"/>
      <c r="P62" s="5"/>
      <c r="Q62" s="6"/>
    </row>
    <row r="63" spans="1:17" ht="21" customHeight="1" x14ac:dyDescent="0.2">
      <c r="A63" s="15" t="s">
        <v>118</v>
      </c>
      <c r="B63" s="7" t="s">
        <v>133</v>
      </c>
      <c r="C63" s="15"/>
      <c r="D63" s="9">
        <v>150</v>
      </c>
      <c r="E63" s="5" t="s">
        <v>126</v>
      </c>
      <c r="F63" s="47" t="s">
        <v>166</v>
      </c>
      <c r="G63" s="8">
        <v>0.34</v>
      </c>
      <c r="H63" s="5" t="s">
        <v>122</v>
      </c>
      <c r="I63" s="5" t="s">
        <v>25</v>
      </c>
      <c r="J63" s="9">
        <v>64</v>
      </c>
      <c r="K63" s="9">
        <v>93</v>
      </c>
      <c r="L63" s="5" t="s">
        <v>26</v>
      </c>
      <c r="M63" s="9">
        <v>23</v>
      </c>
      <c r="N63" s="9">
        <f t="shared" si="0"/>
        <v>25</v>
      </c>
      <c r="O63" s="5"/>
      <c r="P63" s="5"/>
      <c r="Q63" s="6"/>
    </row>
    <row r="64" spans="1:17" ht="21" customHeight="1" x14ac:dyDescent="0.2">
      <c r="A64" s="15" t="s">
        <v>118</v>
      </c>
      <c r="B64" s="7" t="s">
        <v>133</v>
      </c>
      <c r="C64" s="15"/>
      <c r="D64" s="9">
        <v>150</v>
      </c>
      <c r="E64" s="5" t="s">
        <v>126</v>
      </c>
      <c r="F64" s="47" t="s">
        <v>167</v>
      </c>
      <c r="G64" s="8">
        <v>0.11</v>
      </c>
      <c r="H64" s="5" t="s">
        <v>123</v>
      </c>
      <c r="I64" s="5" t="s">
        <v>25</v>
      </c>
      <c r="J64" s="9">
        <v>64</v>
      </c>
      <c r="K64" s="9">
        <v>39</v>
      </c>
      <c r="L64" s="5" t="s">
        <v>26</v>
      </c>
      <c r="M64" s="9">
        <v>9</v>
      </c>
      <c r="N64" s="9">
        <f t="shared" si="0"/>
        <v>23</v>
      </c>
      <c r="O64" s="5"/>
      <c r="P64" s="5"/>
      <c r="Q64" s="6"/>
    </row>
    <row r="65" spans="1:17" ht="21" customHeight="1" x14ac:dyDescent="0.2">
      <c r="A65" s="15" t="s">
        <v>118</v>
      </c>
      <c r="B65" s="7" t="s">
        <v>133</v>
      </c>
      <c r="C65" s="15"/>
      <c r="D65" s="9">
        <v>150</v>
      </c>
      <c r="E65" s="5" t="s">
        <v>126</v>
      </c>
      <c r="F65" s="47" t="s">
        <v>167</v>
      </c>
      <c r="G65" s="8">
        <v>0.05</v>
      </c>
      <c r="H65" s="5" t="s">
        <v>122</v>
      </c>
      <c r="I65" s="5" t="s">
        <v>25</v>
      </c>
      <c r="J65" s="9">
        <v>64</v>
      </c>
      <c r="K65" s="9">
        <v>14</v>
      </c>
      <c r="L65" s="5" t="s">
        <v>26</v>
      </c>
      <c r="M65" s="9">
        <v>3</v>
      </c>
      <c r="N65" s="9">
        <f t="shared" si="0"/>
        <v>21</v>
      </c>
      <c r="O65" s="5"/>
      <c r="P65" s="5"/>
      <c r="Q65" s="6"/>
    </row>
    <row r="66" spans="1:17" ht="21" customHeight="1" x14ac:dyDescent="0.2">
      <c r="A66" s="15" t="s">
        <v>118</v>
      </c>
      <c r="B66" s="7" t="s">
        <v>133</v>
      </c>
      <c r="C66" s="15"/>
      <c r="D66" s="9">
        <v>150</v>
      </c>
      <c r="E66" s="5" t="s">
        <v>139</v>
      </c>
      <c r="F66" s="47">
        <v>8</v>
      </c>
      <c r="G66" s="8">
        <v>0.14000000000000001</v>
      </c>
      <c r="H66" s="5" t="s">
        <v>123</v>
      </c>
      <c r="I66" s="5" t="s">
        <v>25</v>
      </c>
      <c r="J66" s="9">
        <v>64</v>
      </c>
      <c r="K66" s="9">
        <v>50</v>
      </c>
      <c r="L66" s="5" t="s">
        <v>26</v>
      </c>
      <c r="M66" s="9">
        <v>15</v>
      </c>
      <c r="N66" s="9">
        <f t="shared" si="0"/>
        <v>30</v>
      </c>
      <c r="O66" s="5"/>
      <c r="P66" s="5"/>
      <c r="Q66" s="6"/>
    </row>
    <row r="67" spans="1:17" ht="21" customHeight="1" x14ac:dyDescent="0.2">
      <c r="A67" s="15" t="s">
        <v>118</v>
      </c>
      <c r="B67" s="7" t="s">
        <v>133</v>
      </c>
      <c r="C67" s="15"/>
      <c r="D67" s="9">
        <v>150</v>
      </c>
      <c r="E67" s="5" t="s">
        <v>139</v>
      </c>
      <c r="F67" s="47">
        <v>8</v>
      </c>
      <c r="G67" s="8">
        <v>0.14000000000000001</v>
      </c>
      <c r="H67" s="5" t="s">
        <v>122</v>
      </c>
      <c r="I67" s="5" t="s">
        <v>25</v>
      </c>
      <c r="J67" s="9">
        <v>64</v>
      </c>
      <c r="K67" s="9">
        <v>38</v>
      </c>
      <c r="L67" s="5" t="s">
        <v>26</v>
      </c>
      <c r="M67" s="9">
        <v>12</v>
      </c>
      <c r="N67" s="9">
        <f t="shared" si="0"/>
        <v>32</v>
      </c>
      <c r="O67" s="5"/>
      <c r="P67" s="5"/>
      <c r="Q67" s="6"/>
    </row>
    <row r="68" spans="1:17" ht="21" customHeight="1" x14ac:dyDescent="0.2">
      <c r="A68" s="15" t="s">
        <v>118</v>
      </c>
      <c r="B68" s="7" t="s">
        <v>133</v>
      </c>
      <c r="C68" s="15"/>
      <c r="D68" s="9">
        <v>150</v>
      </c>
      <c r="E68" s="5" t="s">
        <v>139</v>
      </c>
      <c r="F68" s="47">
        <v>8</v>
      </c>
      <c r="G68" s="8">
        <v>0.14000000000000001</v>
      </c>
      <c r="H68" s="5" t="s">
        <v>122</v>
      </c>
      <c r="I68" s="5" t="s">
        <v>25</v>
      </c>
      <c r="J68" s="9">
        <v>54</v>
      </c>
      <c r="K68" s="9">
        <v>35</v>
      </c>
      <c r="L68" s="5" t="s">
        <v>26</v>
      </c>
      <c r="M68" s="9">
        <v>11</v>
      </c>
      <c r="N68" s="9">
        <f t="shared" si="0"/>
        <v>31</v>
      </c>
      <c r="O68" s="5"/>
      <c r="P68" s="5"/>
      <c r="Q68" s="6"/>
    </row>
    <row r="69" spans="1:17" ht="21" customHeight="1" x14ac:dyDescent="0.2">
      <c r="A69" s="15" t="s">
        <v>118</v>
      </c>
      <c r="B69" s="7" t="s">
        <v>133</v>
      </c>
      <c r="C69" s="15"/>
      <c r="D69" s="9">
        <v>150</v>
      </c>
      <c r="E69" s="5" t="s">
        <v>139</v>
      </c>
      <c r="F69" s="47" t="s">
        <v>168</v>
      </c>
      <c r="G69" s="8">
        <v>0.1</v>
      </c>
      <c r="H69" s="5" t="s">
        <v>122</v>
      </c>
      <c r="I69" s="5" t="s">
        <v>25</v>
      </c>
      <c r="J69" s="9">
        <v>46</v>
      </c>
      <c r="K69" s="9">
        <v>22</v>
      </c>
      <c r="L69" s="5" t="s">
        <v>26</v>
      </c>
      <c r="M69" s="9">
        <v>7</v>
      </c>
      <c r="N69" s="9">
        <f t="shared" si="0"/>
        <v>32</v>
      </c>
      <c r="O69" s="48" t="s">
        <v>169</v>
      </c>
      <c r="P69" s="5"/>
      <c r="Q69" s="6"/>
    </row>
    <row r="70" spans="1:17" ht="21" customHeight="1" x14ac:dyDescent="0.2">
      <c r="A70" s="15" t="s">
        <v>118</v>
      </c>
      <c r="B70" s="7" t="s">
        <v>133</v>
      </c>
      <c r="C70" s="15"/>
      <c r="D70" s="9">
        <v>150</v>
      </c>
      <c r="E70" s="5" t="s">
        <v>139</v>
      </c>
      <c r="F70" s="47" t="s">
        <v>170</v>
      </c>
      <c r="G70" s="8">
        <v>0.32</v>
      </c>
      <c r="H70" s="5" t="s">
        <v>122</v>
      </c>
      <c r="I70" s="5" t="s">
        <v>25</v>
      </c>
      <c r="J70" s="9">
        <v>46</v>
      </c>
      <c r="K70" s="9">
        <v>70</v>
      </c>
      <c r="L70" s="5" t="s">
        <v>26</v>
      </c>
      <c r="M70" s="9">
        <v>17</v>
      </c>
      <c r="N70" s="9">
        <f t="shared" ref="N70:N133" si="2">ROUND(M70/K70*100,0)</f>
        <v>24</v>
      </c>
      <c r="O70" s="5"/>
      <c r="P70" s="5"/>
      <c r="Q70" s="6"/>
    </row>
    <row r="71" spans="1:17" ht="21" customHeight="1" x14ac:dyDescent="0.2">
      <c r="A71" s="15" t="s">
        <v>118</v>
      </c>
      <c r="B71" s="7" t="s">
        <v>133</v>
      </c>
      <c r="C71" s="15"/>
      <c r="D71" s="9">
        <v>150</v>
      </c>
      <c r="E71" s="5" t="s">
        <v>139</v>
      </c>
      <c r="F71" s="47">
        <v>51</v>
      </c>
      <c r="G71" s="8">
        <v>0.7</v>
      </c>
      <c r="H71" s="5" t="s">
        <v>122</v>
      </c>
      <c r="I71" s="5" t="s">
        <v>25</v>
      </c>
      <c r="J71" s="9">
        <v>46</v>
      </c>
      <c r="K71" s="9">
        <v>155</v>
      </c>
      <c r="L71" s="5" t="s">
        <v>26</v>
      </c>
      <c r="M71" s="9">
        <v>47</v>
      </c>
      <c r="N71" s="9">
        <f t="shared" si="2"/>
        <v>30</v>
      </c>
      <c r="O71" s="5"/>
      <c r="P71" s="5"/>
      <c r="Q71" s="6"/>
    </row>
    <row r="72" spans="1:17" ht="21" customHeight="1" x14ac:dyDescent="0.2">
      <c r="A72" s="15" t="s">
        <v>118</v>
      </c>
      <c r="B72" s="7" t="s">
        <v>133</v>
      </c>
      <c r="C72" s="15"/>
      <c r="D72" s="9">
        <v>150</v>
      </c>
      <c r="E72" s="5" t="s">
        <v>152</v>
      </c>
      <c r="F72" s="47">
        <v>8</v>
      </c>
      <c r="G72" s="8">
        <v>0.53</v>
      </c>
      <c r="H72" s="5" t="s">
        <v>134</v>
      </c>
      <c r="I72" s="5" t="s">
        <v>25</v>
      </c>
      <c r="J72" s="9">
        <v>56</v>
      </c>
      <c r="K72" s="9">
        <v>120</v>
      </c>
      <c r="L72" s="5" t="s">
        <v>26</v>
      </c>
      <c r="M72" s="9">
        <v>30</v>
      </c>
      <c r="N72" s="9">
        <f t="shared" si="2"/>
        <v>25</v>
      </c>
      <c r="O72" s="5"/>
      <c r="P72" s="5"/>
      <c r="Q72" s="6"/>
    </row>
    <row r="73" spans="1:17" ht="21" customHeight="1" x14ac:dyDescent="0.2">
      <c r="A73" s="15" t="s">
        <v>118</v>
      </c>
      <c r="B73" s="7" t="s">
        <v>133</v>
      </c>
      <c r="C73" s="15"/>
      <c r="D73" s="9">
        <v>150</v>
      </c>
      <c r="E73" s="5" t="s">
        <v>152</v>
      </c>
      <c r="F73" s="47">
        <v>8</v>
      </c>
      <c r="G73" s="8">
        <v>0.36</v>
      </c>
      <c r="H73" s="5" t="s">
        <v>122</v>
      </c>
      <c r="I73" s="5" t="s">
        <v>25</v>
      </c>
      <c r="J73" s="9">
        <v>56</v>
      </c>
      <c r="K73" s="9">
        <v>94</v>
      </c>
      <c r="L73" s="5" t="s">
        <v>26</v>
      </c>
      <c r="M73" s="9">
        <v>23</v>
      </c>
      <c r="N73" s="9">
        <f t="shared" si="2"/>
        <v>24</v>
      </c>
      <c r="O73" s="5"/>
      <c r="P73" s="5"/>
      <c r="Q73" s="6"/>
    </row>
    <row r="74" spans="1:17" ht="21" customHeight="1" x14ac:dyDescent="0.2">
      <c r="A74" s="15" t="s">
        <v>118</v>
      </c>
      <c r="B74" s="7" t="s">
        <v>119</v>
      </c>
      <c r="C74" s="15"/>
      <c r="D74" s="9">
        <v>152</v>
      </c>
      <c r="E74" s="5" t="s">
        <v>126</v>
      </c>
      <c r="F74" s="47" t="s">
        <v>153</v>
      </c>
      <c r="G74" s="8">
        <v>1.62</v>
      </c>
      <c r="H74" s="5" t="s">
        <v>123</v>
      </c>
      <c r="I74" s="5" t="s">
        <v>25</v>
      </c>
      <c r="J74" s="9">
        <v>61</v>
      </c>
      <c r="K74" s="9">
        <v>582</v>
      </c>
      <c r="L74" s="5" t="s">
        <v>26</v>
      </c>
      <c r="M74" s="9">
        <v>145</v>
      </c>
      <c r="N74" s="9">
        <f t="shared" si="2"/>
        <v>25</v>
      </c>
      <c r="O74" s="48" t="s">
        <v>171</v>
      </c>
      <c r="P74" s="5"/>
      <c r="Q74" s="6"/>
    </row>
    <row r="75" spans="1:17" ht="21" customHeight="1" x14ac:dyDescent="0.2">
      <c r="A75" s="15" t="s">
        <v>118</v>
      </c>
      <c r="B75" s="7" t="s">
        <v>119</v>
      </c>
      <c r="C75" s="15"/>
      <c r="D75" s="9">
        <v>152</v>
      </c>
      <c r="E75" s="5" t="s">
        <v>126</v>
      </c>
      <c r="F75" s="47" t="s">
        <v>124</v>
      </c>
      <c r="G75" s="8">
        <v>0.34</v>
      </c>
      <c r="H75" s="5" t="s">
        <v>122</v>
      </c>
      <c r="I75" s="5" t="s">
        <v>25</v>
      </c>
      <c r="J75" s="9">
        <v>61</v>
      </c>
      <c r="K75" s="9">
        <v>93</v>
      </c>
      <c r="L75" s="5" t="s">
        <v>26</v>
      </c>
      <c r="M75" s="9">
        <v>23</v>
      </c>
      <c r="N75" s="9">
        <f t="shared" si="2"/>
        <v>25</v>
      </c>
      <c r="O75" s="5"/>
      <c r="P75" s="5"/>
      <c r="Q75" s="6"/>
    </row>
    <row r="76" spans="1:17" ht="21" customHeight="1" x14ac:dyDescent="0.2">
      <c r="A76" s="15" t="s">
        <v>118</v>
      </c>
      <c r="B76" s="7" t="s">
        <v>119</v>
      </c>
      <c r="C76" s="15"/>
      <c r="D76" s="9">
        <v>152</v>
      </c>
      <c r="E76" s="5" t="s">
        <v>126</v>
      </c>
      <c r="F76" s="47" t="s">
        <v>172</v>
      </c>
      <c r="G76" s="8">
        <v>0.68</v>
      </c>
      <c r="H76" s="5" t="s">
        <v>134</v>
      </c>
      <c r="I76" s="5" t="s">
        <v>25</v>
      </c>
      <c r="J76" s="9">
        <v>84</v>
      </c>
      <c r="K76" s="9">
        <v>184</v>
      </c>
      <c r="L76" s="5" t="s">
        <v>26</v>
      </c>
      <c r="M76" s="9">
        <v>46</v>
      </c>
      <c r="N76" s="9">
        <f t="shared" si="2"/>
        <v>25</v>
      </c>
      <c r="O76" s="5"/>
      <c r="P76" s="5"/>
      <c r="Q76" s="6"/>
    </row>
    <row r="77" spans="1:17" ht="21" customHeight="1" x14ac:dyDescent="0.2">
      <c r="A77" s="15" t="s">
        <v>118</v>
      </c>
      <c r="B77" s="7" t="s">
        <v>119</v>
      </c>
      <c r="C77" s="15"/>
      <c r="D77" s="9">
        <v>152</v>
      </c>
      <c r="E77" s="5" t="s">
        <v>126</v>
      </c>
      <c r="F77" s="47" t="s">
        <v>127</v>
      </c>
      <c r="G77" s="8">
        <v>0.31</v>
      </c>
      <c r="H77" s="5" t="s">
        <v>134</v>
      </c>
      <c r="I77" s="5" t="s">
        <v>25</v>
      </c>
      <c r="J77" s="9">
        <v>48</v>
      </c>
      <c r="K77" s="9">
        <v>64</v>
      </c>
      <c r="L77" s="5" t="s">
        <v>26</v>
      </c>
      <c r="M77" s="9">
        <v>16</v>
      </c>
      <c r="N77" s="9">
        <f t="shared" si="2"/>
        <v>25</v>
      </c>
      <c r="O77" s="5"/>
      <c r="P77" s="5"/>
      <c r="Q77" s="6"/>
    </row>
    <row r="78" spans="1:17" ht="21" customHeight="1" x14ac:dyDescent="0.2">
      <c r="A78" s="15" t="s">
        <v>118</v>
      </c>
      <c r="B78" s="7" t="s">
        <v>119</v>
      </c>
      <c r="C78" s="15"/>
      <c r="D78" s="9">
        <v>152</v>
      </c>
      <c r="E78" s="5" t="s">
        <v>126</v>
      </c>
      <c r="F78" s="47" t="s">
        <v>173</v>
      </c>
      <c r="G78" s="8">
        <v>0.3</v>
      </c>
      <c r="H78" s="5" t="s">
        <v>134</v>
      </c>
      <c r="I78" s="5" t="s">
        <v>25</v>
      </c>
      <c r="J78" s="9">
        <v>84</v>
      </c>
      <c r="K78" s="9">
        <v>81</v>
      </c>
      <c r="L78" s="5" t="s">
        <v>26</v>
      </c>
      <c r="M78" s="9">
        <v>20</v>
      </c>
      <c r="N78" s="9">
        <f t="shared" si="2"/>
        <v>25</v>
      </c>
      <c r="O78" s="5" t="s">
        <v>171</v>
      </c>
      <c r="P78" s="5"/>
      <c r="Q78" s="6"/>
    </row>
    <row r="79" spans="1:17" ht="21" customHeight="1" x14ac:dyDescent="0.2">
      <c r="A79" s="15" t="s">
        <v>118</v>
      </c>
      <c r="B79" s="7" t="s">
        <v>119</v>
      </c>
      <c r="C79" s="15"/>
      <c r="D79" s="9">
        <v>152</v>
      </c>
      <c r="E79" s="5" t="s">
        <v>126</v>
      </c>
      <c r="F79" s="47" t="s">
        <v>174</v>
      </c>
      <c r="G79" s="8">
        <v>0.96</v>
      </c>
      <c r="H79" s="5" t="s">
        <v>134</v>
      </c>
      <c r="I79" s="5" t="s">
        <v>25</v>
      </c>
      <c r="J79" s="9">
        <v>61</v>
      </c>
      <c r="K79" s="9">
        <v>230</v>
      </c>
      <c r="L79" s="5" t="s">
        <v>26</v>
      </c>
      <c r="M79" s="9">
        <v>57</v>
      </c>
      <c r="N79" s="9">
        <f t="shared" si="2"/>
        <v>25</v>
      </c>
      <c r="O79" s="5"/>
      <c r="P79" s="5"/>
      <c r="Q79" s="6"/>
    </row>
    <row r="80" spans="1:17" ht="21" customHeight="1" x14ac:dyDescent="0.2">
      <c r="A80" s="15" t="s">
        <v>118</v>
      </c>
      <c r="B80" s="7" t="s">
        <v>119</v>
      </c>
      <c r="C80" s="15"/>
      <c r="D80" s="9">
        <v>152</v>
      </c>
      <c r="E80" s="5" t="s">
        <v>126</v>
      </c>
      <c r="F80" s="47" t="s">
        <v>175</v>
      </c>
      <c r="G80" s="8">
        <v>0.49</v>
      </c>
      <c r="H80" s="5" t="s">
        <v>134</v>
      </c>
      <c r="I80" s="5" t="s">
        <v>25</v>
      </c>
      <c r="J80" s="9">
        <v>61</v>
      </c>
      <c r="K80" s="9">
        <v>118</v>
      </c>
      <c r="L80" s="5" t="s">
        <v>26</v>
      </c>
      <c r="M80" s="9">
        <v>29</v>
      </c>
      <c r="N80" s="9">
        <f t="shared" si="2"/>
        <v>25</v>
      </c>
      <c r="O80" s="5"/>
      <c r="P80" s="5"/>
      <c r="Q80" s="6"/>
    </row>
    <row r="81" spans="1:17" ht="21" customHeight="1" x14ac:dyDescent="0.2">
      <c r="A81" s="15" t="s">
        <v>118</v>
      </c>
      <c r="B81" s="7" t="s">
        <v>119</v>
      </c>
      <c r="C81" s="15"/>
      <c r="D81" s="9">
        <v>167</v>
      </c>
      <c r="E81" s="5" t="s">
        <v>131</v>
      </c>
      <c r="F81" s="47" t="s">
        <v>198</v>
      </c>
      <c r="G81" s="8">
        <v>0.08</v>
      </c>
      <c r="H81" s="5" t="s">
        <v>122</v>
      </c>
      <c r="I81" s="5" t="s">
        <v>25</v>
      </c>
      <c r="J81" s="9">
        <v>79</v>
      </c>
      <c r="K81" s="9">
        <v>25</v>
      </c>
      <c r="L81" s="5" t="s">
        <v>26</v>
      </c>
      <c r="M81" s="9">
        <v>7</v>
      </c>
      <c r="N81" s="9">
        <f t="shared" si="2"/>
        <v>28</v>
      </c>
      <c r="O81" s="5"/>
      <c r="P81" s="5"/>
      <c r="Q81" s="6"/>
    </row>
    <row r="82" spans="1:17" ht="21" customHeight="1" x14ac:dyDescent="0.2">
      <c r="A82" s="15" t="s">
        <v>118</v>
      </c>
      <c r="B82" s="7" t="s">
        <v>119</v>
      </c>
      <c r="C82" s="15"/>
      <c r="D82" s="9">
        <v>167</v>
      </c>
      <c r="E82" s="5" t="s">
        <v>131</v>
      </c>
      <c r="F82" s="47" t="s">
        <v>198</v>
      </c>
      <c r="G82" s="8">
        <v>7.0000000000000007E-2</v>
      </c>
      <c r="H82" s="5" t="s">
        <v>134</v>
      </c>
      <c r="I82" s="5" t="s">
        <v>25</v>
      </c>
      <c r="J82" s="9">
        <v>69</v>
      </c>
      <c r="K82" s="9">
        <v>17</v>
      </c>
      <c r="L82" s="5" t="s">
        <v>26</v>
      </c>
      <c r="M82" s="9">
        <v>5</v>
      </c>
      <c r="N82" s="9">
        <f t="shared" si="2"/>
        <v>29</v>
      </c>
      <c r="O82" s="5"/>
      <c r="P82" s="5"/>
      <c r="Q82" s="6"/>
    </row>
    <row r="83" spans="1:17" ht="21" customHeight="1" x14ac:dyDescent="0.2">
      <c r="A83" s="15" t="s">
        <v>118</v>
      </c>
      <c r="B83" s="7" t="s">
        <v>119</v>
      </c>
      <c r="C83" s="15"/>
      <c r="D83" s="9">
        <v>167</v>
      </c>
      <c r="E83" s="5" t="s">
        <v>131</v>
      </c>
      <c r="F83" s="47" t="s">
        <v>198</v>
      </c>
      <c r="G83" s="8">
        <v>0.23</v>
      </c>
      <c r="H83" s="5" t="s">
        <v>199</v>
      </c>
      <c r="I83" s="5" t="s">
        <v>25</v>
      </c>
      <c r="J83" s="9">
        <v>64</v>
      </c>
      <c r="K83" s="9">
        <v>27</v>
      </c>
      <c r="L83" s="5" t="s">
        <v>26</v>
      </c>
      <c r="M83" s="9">
        <v>8</v>
      </c>
      <c r="N83" s="9">
        <f t="shared" si="2"/>
        <v>30</v>
      </c>
      <c r="O83" s="5"/>
      <c r="P83" s="5"/>
      <c r="Q83" s="6"/>
    </row>
    <row r="84" spans="1:17" ht="21" customHeight="1" x14ac:dyDescent="0.2">
      <c r="A84" s="15" t="s">
        <v>118</v>
      </c>
      <c r="B84" s="7" t="s">
        <v>119</v>
      </c>
      <c r="C84" s="15"/>
      <c r="D84" s="9">
        <v>167</v>
      </c>
      <c r="E84" s="5" t="s">
        <v>131</v>
      </c>
      <c r="F84" s="47" t="s">
        <v>200</v>
      </c>
      <c r="G84" s="8">
        <v>0.12</v>
      </c>
      <c r="H84" s="5" t="s">
        <v>134</v>
      </c>
      <c r="I84" s="5" t="s">
        <v>25</v>
      </c>
      <c r="J84" s="9">
        <v>79</v>
      </c>
      <c r="K84" s="9">
        <v>32</v>
      </c>
      <c r="L84" s="5" t="s">
        <v>26</v>
      </c>
      <c r="M84" s="9">
        <v>9</v>
      </c>
      <c r="N84" s="9">
        <f t="shared" si="2"/>
        <v>28</v>
      </c>
      <c r="O84" s="48"/>
      <c r="P84" s="5"/>
      <c r="Q84" s="6"/>
    </row>
    <row r="85" spans="1:17" ht="21" customHeight="1" x14ac:dyDescent="0.2">
      <c r="A85" s="15" t="s">
        <v>118</v>
      </c>
      <c r="B85" s="7" t="s">
        <v>119</v>
      </c>
      <c r="C85" s="15"/>
      <c r="D85" s="9">
        <v>167</v>
      </c>
      <c r="E85" s="5" t="s">
        <v>131</v>
      </c>
      <c r="F85" s="47" t="s">
        <v>200</v>
      </c>
      <c r="G85" s="8">
        <v>0.28000000000000003</v>
      </c>
      <c r="H85" s="5" t="s">
        <v>199</v>
      </c>
      <c r="I85" s="5" t="s">
        <v>25</v>
      </c>
      <c r="J85" s="9">
        <v>79</v>
      </c>
      <c r="K85" s="9">
        <v>37</v>
      </c>
      <c r="L85" s="5" t="s">
        <v>26</v>
      </c>
      <c r="M85" s="9">
        <v>11</v>
      </c>
      <c r="N85" s="9">
        <f t="shared" si="2"/>
        <v>30</v>
      </c>
      <c r="O85" s="5"/>
      <c r="P85" s="5"/>
      <c r="Q85" s="6"/>
    </row>
    <row r="86" spans="1:17" ht="21" customHeight="1" x14ac:dyDescent="0.2">
      <c r="A86" s="15" t="s">
        <v>118</v>
      </c>
      <c r="B86" s="7" t="s">
        <v>119</v>
      </c>
      <c r="C86" s="15"/>
      <c r="D86" s="9">
        <v>167</v>
      </c>
      <c r="E86" s="5" t="s">
        <v>131</v>
      </c>
      <c r="F86" s="47" t="s">
        <v>201</v>
      </c>
      <c r="G86" s="8">
        <v>0.63</v>
      </c>
      <c r="H86" s="5" t="s">
        <v>199</v>
      </c>
      <c r="I86" s="5" t="s">
        <v>25</v>
      </c>
      <c r="J86" s="9">
        <v>64</v>
      </c>
      <c r="K86" s="9">
        <v>73</v>
      </c>
      <c r="L86" s="5" t="s">
        <v>26</v>
      </c>
      <c r="M86" s="9">
        <v>22</v>
      </c>
      <c r="N86" s="9">
        <f t="shared" si="2"/>
        <v>30</v>
      </c>
      <c r="O86" s="5"/>
      <c r="P86" s="5"/>
      <c r="Q86" s="6"/>
    </row>
    <row r="87" spans="1:17" ht="21" customHeight="1" x14ac:dyDescent="0.2">
      <c r="A87" s="15" t="s">
        <v>118</v>
      </c>
      <c r="B87" s="7" t="s">
        <v>119</v>
      </c>
      <c r="C87" s="15"/>
      <c r="D87" s="9">
        <v>167</v>
      </c>
      <c r="E87" s="5" t="s">
        <v>131</v>
      </c>
      <c r="F87" s="47" t="s">
        <v>201</v>
      </c>
      <c r="G87" s="8">
        <v>0.27</v>
      </c>
      <c r="H87" s="5" t="s">
        <v>134</v>
      </c>
      <c r="I87" s="5" t="s">
        <v>25</v>
      </c>
      <c r="J87" s="9">
        <v>64</v>
      </c>
      <c r="K87" s="9">
        <v>64</v>
      </c>
      <c r="L87" s="5" t="s">
        <v>26</v>
      </c>
      <c r="M87" s="9">
        <v>19</v>
      </c>
      <c r="N87" s="9">
        <f t="shared" si="2"/>
        <v>30</v>
      </c>
      <c r="O87" s="5" t="s">
        <v>190</v>
      </c>
      <c r="P87" s="5"/>
      <c r="Q87" s="6"/>
    </row>
    <row r="88" spans="1:17" ht="21" customHeight="1" x14ac:dyDescent="0.2">
      <c r="A88" s="15" t="s">
        <v>118</v>
      </c>
      <c r="B88" s="7" t="s">
        <v>119</v>
      </c>
      <c r="C88" s="15"/>
      <c r="D88" s="9">
        <v>167</v>
      </c>
      <c r="E88" s="5" t="s">
        <v>131</v>
      </c>
      <c r="F88" s="47" t="s">
        <v>202</v>
      </c>
      <c r="G88" s="8">
        <v>0.73</v>
      </c>
      <c r="H88" s="5" t="s">
        <v>122</v>
      </c>
      <c r="I88" s="5" t="s">
        <v>25</v>
      </c>
      <c r="J88" s="9">
        <v>46</v>
      </c>
      <c r="K88" s="9">
        <v>158</v>
      </c>
      <c r="L88" s="5" t="s">
        <v>26</v>
      </c>
      <c r="M88" s="9">
        <v>47</v>
      </c>
      <c r="N88" s="9">
        <f t="shared" si="2"/>
        <v>30</v>
      </c>
      <c r="O88" s="5"/>
      <c r="P88" s="5"/>
      <c r="Q88" s="6"/>
    </row>
    <row r="89" spans="1:17" ht="21" customHeight="1" x14ac:dyDescent="0.2">
      <c r="A89" s="15" t="s">
        <v>118</v>
      </c>
      <c r="B89" s="7" t="s">
        <v>119</v>
      </c>
      <c r="C89" s="15"/>
      <c r="D89" s="9">
        <v>167</v>
      </c>
      <c r="E89" s="5" t="s">
        <v>131</v>
      </c>
      <c r="F89" s="47">
        <v>11</v>
      </c>
      <c r="G89" s="8">
        <v>0.03</v>
      </c>
      <c r="H89" s="5" t="s">
        <v>134</v>
      </c>
      <c r="I89" s="5" t="s">
        <v>25</v>
      </c>
      <c r="J89" s="9">
        <v>79</v>
      </c>
      <c r="K89" s="9">
        <v>8</v>
      </c>
      <c r="L89" s="5" t="s">
        <v>26</v>
      </c>
      <c r="M89" s="9">
        <v>2</v>
      </c>
      <c r="N89" s="9">
        <f t="shared" si="2"/>
        <v>25</v>
      </c>
      <c r="O89" s="5"/>
      <c r="P89" s="5"/>
      <c r="Q89" s="6"/>
    </row>
    <row r="90" spans="1:17" ht="21" customHeight="1" x14ac:dyDescent="0.2">
      <c r="A90" s="15" t="s">
        <v>118</v>
      </c>
      <c r="B90" s="7" t="s">
        <v>119</v>
      </c>
      <c r="C90" s="15"/>
      <c r="D90" s="9">
        <v>167</v>
      </c>
      <c r="E90" s="5" t="s">
        <v>131</v>
      </c>
      <c r="F90" s="47">
        <v>11</v>
      </c>
      <c r="G90" s="8">
        <v>0.13</v>
      </c>
      <c r="H90" s="5" t="s">
        <v>199</v>
      </c>
      <c r="I90" s="5" t="s">
        <v>25</v>
      </c>
      <c r="J90" s="9">
        <v>74</v>
      </c>
      <c r="K90" s="9">
        <v>17</v>
      </c>
      <c r="L90" s="5" t="s">
        <v>26</v>
      </c>
      <c r="M90" s="9">
        <v>5</v>
      </c>
      <c r="N90" s="9">
        <f t="shared" si="2"/>
        <v>29</v>
      </c>
      <c r="O90" s="5"/>
      <c r="P90" s="5"/>
      <c r="Q90" s="6"/>
    </row>
    <row r="91" spans="1:17" ht="21" customHeight="1" x14ac:dyDescent="0.2">
      <c r="A91" s="15" t="s">
        <v>118</v>
      </c>
      <c r="B91" s="7" t="s">
        <v>119</v>
      </c>
      <c r="C91" s="15"/>
      <c r="D91" s="9">
        <v>167</v>
      </c>
      <c r="E91" s="5" t="s">
        <v>131</v>
      </c>
      <c r="F91" s="47" t="s">
        <v>147</v>
      </c>
      <c r="G91" s="8">
        <v>0.1</v>
      </c>
      <c r="H91" s="5" t="s">
        <v>199</v>
      </c>
      <c r="I91" s="5" t="s">
        <v>25</v>
      </c>
      <c r="J91" s="9">
        <v>34</v>
      </c>
      <c r="K91" s="9">
        <v>7</v>
      </c>
      <c r="L91" s="5" t="s">
        <v>26</v>
      </c>
      <c r="M91" s="9">
        <v>2</v>
      </c>
      <c r="N91" s="9">
        <f t="shared" si="2"/>
        <v>29</v>
      </c>
      <c r="O91" s="5"/>
      <c r="P91" s="5"/>
      <c r="Q91" s="6"/>
    </row>
    <row r="92" spans="1:17" ht="21" customHeight="1" x14ac:dyDescent="0.2">
      <c r="A92" s="15" t="s">
        <v>118</v>
      </c>
      <c r="B92" s="7" t="s">
        <v>119</v>
      </c>
      <c r="C92" s="15"/>
      <c r="D92" s="9">
        <v>167</v>
      </c>
      <c r="E92" s="5" t="s">
        <v>131</v>
      </c>
      <c r="F92" s="47" t="s">
        <v>148</v>
      </c>
      <c r="G92" s="8">
        <v>0.15</v>
      </c>
      <c r="H92" s="5" t="s">
        <v>122</v>
      </c>
      <c r="I92" s="5" t="s">
        <v>25</v>
      </c>
      <c r="J92" s="9">
        <v>46</v>
      </c>
      <c r="K92" s="9">
        <v>33</v>
      </c>
      <c r="L92" s="5" t="s">
        <v>26</v>
      </c>
      <c r="M92" s="9">
        <v>10</v>
      </c>
      <c r="N92" s="9">
        <f t="shared" si="2"/>
        <v>30</v>
      </c>
      <c r="O92" s="5"/>
      <c r="P92" s="5"/>
      <c r="Q92" s="6"/>
    </row>
    <row r="93" spans="1:17" ht="21" customHeight="1" x14ac:dyDescent="0.2">
      <c r="A93" s="15" t="s">
        <v>118</v>
      </c>
      <c r="B93" s="7" t="s">
        <v>119</v>
      </c>
      <c r="C93" s="15"/>
      <c r="D93" s="9">
        <v>167</v>
      </c>
      <c r="E93" s="5" t="s">
        <v>131</v>
      </c>
      <c r="F93" s="47">
        <v>28</v>
      </c>
      <c r="G93" s="8">
        <v>0.11</v>
      </c>
      <c r="H93" s="5" t="s">
        <v>122</v>
      </c>
      <c r="I93" s="5" t="s">
        <v>25</v>
      </c>
      <c r="J93" s="9">
        <v>46</v>
      </c>
      <c r="K93" s="9">
        <v>24</v>
      </c>
      <c r="L93" s="5" t="s">
        <v>26</v>
      </c>
      <c r="M93" s="9">
        <v>7</v>
      </c>
      <c r="N93" s="9">
        <f t="shared" si="2"/>
        <v>29</v>
      </c>
      <c r="O93" s="5"/>
      <c r="P93" s="5"/>
      <c r="Q93" s="6"/>
    </row>
    <row r="94" spans="1:17" ht="21" customHeight="1" x14ac:dyDescent="0.2">
      <c r="A94" s="15" t="s">
        <v>118</v>
      </c>
      <c r="B94" s="7" t="s">
        <v>119</v>
      </c>
      <c r="C94" s="15"/>
      <c r="D94" s="9">
        <v>168</v>
      </c>
      <c r="E94" s="5" t="s">
        <v>131</v>
      </c>
      <c r="F94" s="47">
        <v>2</v>
      </c>
      <c r="G94" s="8">
        <v>0.12</v>
      </c>
      <c r="H94" s="5" t="s">
        <v>122</v>
      </c>
      <c r="I94" s="5" t="s">
        <v>25</v>
      </c>
      <c r="J94" s="9">
        <v>37</v>
      </c>
      <c r="K94" s="9">
        <v>21</v>
      </c>
      <c r="L94" s="5" t="s">
        <v>26</v>
      </c>
      <c r="M94" s="9">
        <v>4</v>
      </c>
      <c r="N94" s="9">
        <f t="shared" si="2"/>
        <v>19</v>
      </c>
      <c r="O94" s="5"/>
      <c r="P94" s="5"/>
      <c r="Q94" s="6"/>
    </row>
    <row r="95" spans="1:17" ht="21" customHeight="1" x14ac:dyDescent="0.2">
      <c r="A95" s="15" t="s">
        <v>118</v>
      </c>
      <c r="B95" s="7" t="s">
        <v>119</v>
      </c>
      <c r="C95" s="15"/>
      <c r="D95" s="9">
        <v>168</v>
      </c>
      <c r="E95" s="5" t="s">
        <v>131</v>
      </c>
      <c r="F95" s="47">
        <v>29</v>
      </c>
      <c r="G95" s="8">
        <v>0.25</v>
      </c>
      <c r="H95" s="5" t="s">
        <v>123</v>
      </c>
      <c r="I95" s="5" t="s">
        <v>25</v>
      </c>
      <c r="J95" s="9">
        <v>61</v>
      </c>
      <c r="K95" s="9">
        <v>89</v>
      </c>
      <c r="L95" s="5" t="s">
        <v>26</v>
      </c>
      <c r="M95" s="9">
        <v>18</v>
      </c>
      <c r="N95" s="9">
        <f t="shared" si="2"/>
        <v>20</v>
      </c>
      <c r="O95" s="5" t="s">
        <v>203</v>
      </c>
      <c r="P95" s="5"/>
      <c r="Q95" s="6"/>
    </row>
    <row r="96" spans="1:17" ht="21" customHeight="1" x14ac:dyDescent="0.2">
      <c r="A96" s="15" t="s">
        <v>118</v>
      </c>
      <c r="B96" s="7" t="s">
        <v>119</v>
      </c>
      <c r="C96" s="15"/>
      <c r="D96" s="9">
        <v>168</v>
      </c>
      <c r="E96" s="5" t="s">
        <v>131</v>
      </c>
      <c r="F96" s="47">
        <v>29</v>
      </c>
      <c r="G96" s="8">
        <v>0.03</v>
      </c>
      <c r="H96" s="5" t="s">
        <v>122</v>
      </c>
      <c r="I96" s="5" t="s">
        <v>25</v>
      </c>
      <c r="J96" s="9">
        <v>75</v>
      </c>
      <c r="K96" s="9">
        <v>9</v>
      </c>
      <c r="L96" s="5" t="s">
        <v>26</v>
      </c>
      <c r="M96" s="9">
        <v>2</v>
      </c>
      <c r="N96" s="9">
        <f t="shared" si="2"/>
        <v>22</v>
      </c>
      <c r="O96" s="5"/>
      <c r="P96" s="5"/>
      <c r="Q96" s="6"/>
    </row>
    <row r="97" spans="1:17" ht="21" customHeight="1" x14ac:dyDescent="0.2">
      <c r="A97" s="15" t="s">
        <v>118</v>
      </c>
      <c r="B97" s="7" t="s">
        <v>119</v>
      </c>
      <c r="C97" s="15"/>
      <c r="D97" s="9">
        <v>169</v>
      </c>
      <c r="E97" s="5" t="s">
        <v>120</v>
      </c>
      <c r="F97" s="47">
        <v>13</v>
      </c>
      <c r="G97" s="8">
        <v>0.14000000000000001</v>
      </c>
      <c r="H97" s="5" t="s">
        <v>122</v>
      </c>
      <c r="I97" s="5" t="s">
        <v>25</v>
      </c>
      <c r="J97" s="9">
        <v>62</v>
      </c>
      <c r="K97" s="9">
        <v>38</v>
      </c>
      <c r="L97" s="5" t="s">
        <v>26</v>
      </c>
      <c r="M97" s="9">
        <v>11</v>
      </c>
      <c r="N97" s="9">
        <f t="shared" si="2"/>
        <v>29</v>
      </c>
      <c r="O97" s="5"/>
      <c r="P97" s="5"/>
      <c r="Q97" s="6"/>
    </row>
    <row r="98" spans="1:17" ht="21" customHeight="1" x14ac:dyDescent="0.2">
      <c r="A98" s="15" t="s">
        <v>118</v>
      </c>
      <c r="B98" s="7" t="s">
        <v>119</v>
      </c>
      <c r="C98" s="15"/>
      <c r="D98" s="9">
        <v>169</v>
      </c>
      <c r="E98" s="5" t="s">
        <v>120</v>
      </c>
      <c r="F98" s="47">
        <v>13</v>
      </c>
      <c r="G98" s="8">
        <v>0.14000000000000001</v>
      </c>
      <c r="H98" s="5" t="s">
        <v>122</v>
      </c>
      <c r="I98" s="5" t="s">
        <v>25</v>
      </c>
      <c r="J98" s="9">
        <v>57</v>
      </c>
      <c r="K98" s="9">
        <v>36</v>
      </c>
      <c r="L98" s="5" t="s">
        <v>26</v>
      </c>
      <c r="M98" s="9">
        <v>10</v>
      </c>
      <c r="N98" s="9">
        <f t="shared" si="2"/>
        <v>28</v>
      </c>
      <c r="O98" s="5"/>
      <c r="P98" s="5"/>
      <c r="Q98" s="6"/>
    </row>
    <row r="99" spans="1:17" ht="21" customHeight="1" x14ac:dyDescent="0.2">
      <c r="A99" s="15" t="s">
        <v>118</v>
      </c>
      <c r="B99" s="7" t="s">
        <v>119</v>
      </c>
      <c r="C99" s="15"/>
      <c r="D99" s="9">
        <v>169</v>
      </c>
      <c r="E99" s="5" t="s">
        <v>120</v>
      </c>
      <c r="F99" s="47">
        <v>14</v>
      </c>
      <c r="G99" s="8">
        <v>0.14000000000000001</v>
      </c>
      <c r="H99" s="5" t="s">
        <v>122</v>
      </c>
      <c r="I99" s="5" t="s">
        <v>25</v>
      </c>
      <c r="J99" s="9">
        <v>62</v>
      </c>
      <c r="K99" s="9">
        <v>38</v>
      </c>
      <c r="L99" s="5" t="s">
        <v>26</v>
      </c>
      <c r="M99" s="9">
        <v>11</v>
      </c>
      <c r="N99" s="9">
        <f t="shared" si="2"/>
        <v>29</v>
      </c>
      <c r="O99" s="5"/>
      <c r="P99" s="5"/>
      <c r="Q99" s="6"/>
    </row>
    <row r="100" spans="1:17" ht="21" customHeight="1" x14ac:dyDescent="0.2">
      <c r="A100" s="15" t="s">
        <v>118</v>
      </c>
      <c r="B100" s="7" t="s">
        <v>119</v>
      </c>
      <c r="C100" s="15"/>
      <c r="D100" s="9">
        <v>169</v>
      </c>
      <c r="E100" s="5" t="s">
        <v>120</v>
      </c>
      <c r="F100" s="47">
        <v>14</v>
      </c>
      <c r="G100" s="8">
        <v>0.14000000000000001</v>
      </c>
      <c r="H100" s="5" t="s">
        <v>122</v>
      </c>
      <c r="I100" s="5" t="s">
        <v>25</v>
      </c>
      <c r="J100" s="9">
        <v>57</v>
      </c>
      <c r="K100" s="9">
        <v>36</v>
      </c>
      <c r="L100" s="5" t="s">
        <v>26</v>
      </c>
      <c r="M100" s="9">
        <v>10</v>
      </c>
      <c r="N100" s="9">
        <f t="shared" si="2"/>
        <v>28</v>
      </c>
      <c r="O100" s="52" t="s">
        <v>204</v>
      </c>
      <c r="P100" s="5"/>
      <c r="Q100" s="6"/>
    </row>
    <row r="101" spans="1:17" ht="21" customHeight="1" x14ac:dyDescent="0.2">
      <c r="A101" s="15" t="s">
        <v>118</v>
      </c>
      <c r="B101" s="7" t="s">
        <v>119</v>
      </c>
      <c r="C101" s="15"/>
      <c r="D101" s="9">
        <v>169</v>
      </c>
      <c r="E101" s="5" t="s">
        <v>120</v>
      </c>
      <c r="F101" s="47">
        <v>15</v>
      </c>
      <c r="G101" s="8">
        <v>0.27</v>
      </c>
      <c r="H101" s="5" t="s">
        <v>122</v>
      </c>
      <c r="I101" s="5" t="s">
        <v>25</v>
      </c>
      <c r="J101" s="9">
        <v>53</v>
      </c>
      <c r="K101" s="9">
        <v>66</v>
      </c>
      <c r="L101" s="5" t="s">
        <v>26</v>
      </c>
      <c r="M101" s="9">
        <v>20</v>
      </c>
      <c r="N101" s="9">
        <f t="shared" si="2"/>
        <v>30</v>
      </c>
      <c r="O101" s="5"/>
      <c r="P101" s="5"/>
      <c r="Q101" s="6"/>
    </row>
    <row r="102" spans="1:17" ht="21" customHeight="1" x14ac:dyDescent="0.2">
      <c r="A102" s="15" t="s">
        <v>118</v>
      </c>
      <c r="B102" s="7" t="s">
        <v>119</v>
      </c>
      <c r="C102" s="15"/>
      <c r="D102" s="9">
        <v>169</v>
      </c>
      <c r="E102" s="5" t="s">
        <v>120</v>
      </c>
      <c r="F102" s="47">
        <v>47</v>
      </c>
      <c r="G102" s="8">
        <v>0.11</v>
      </c>
      <c r="H102" s="5" t="s">
        <v>122</v>
      </c>
      <c r="I102" s="5" t="s">
        <v>25</v>
      </c>
      <c r="J102" s="9">
        <v>53</v>
      </c>
      <c r="K102" s="9">
        <v>27</v>
      </c>
      <c r="L102" s="5" t="s">
        <v>26</v>
      </c>
      <c r="M102" s="9">
        <v>8</v>
      </c>
      <c r="N102" s="9">
        <f t="shared" si="2"/>
        <v>30</v>
      </c>
      <c r="O102" s="5"/>
      <c r="P102" s="5"/>
      <c r="Q102" s="6"/>
    </row>
    <row r="103" spans="1:17" ht="21" customHeight="1" x14ac:dyDescent="0.2">
      <c r="A103" s="15" t="s">
        <v>118</v>
      </c>
      <c r="B103" s="7" t="s">
        <v>119</v>
      </c>
      <c r="C103" s="15"/>
      <c r="D103" s="9">
        <v>142</v>
      </c>
      <c r="E103" s="5" t="s">
        <v>120</v>
      </c>
      <c r="F103" s="47" t="s">
        <v>205</v>
      </c>
      <c r="G103" s="8">
        <v>0.14000000000000001</v>
      </c>
      <c r="H103" s="5" t="s">
        <v>199</v>
      </c>
      <c r="I103" s="5" t="s">
        <v>25</v>
      </c>
      <c r="J103" s="9">
        <v>60</v>
      </c>
      <c r="K103" s="9">
        <v>15</v>
      </c>
      <c r="L103" s="5" t="s">
        <v>26</v>
      </c>
      <c r="M103" s="9">
        <v>4</v>
      </c>
      <c r="N103" s="9">
        <f t="shared" si="2"/>
        <v>27</v>
      </c>
      <c r="O103" s="5"/>
      <c r="P103" s="5"/>
      <c r="Q103" s="6"/>
    </row>
    <row r="104" spans="1:17" ht="21" customHeight="1" x14ac:dyDescent="0.2">
      <c r="A104" s="15" t="s">
        <v>118</v>
      </c>
      <c r="B104" s="7" t="s">
        <v>119</v>
      </c>
      <c r="C104" s="15"/>
      <c r="D104" s="9">
        <v>142</v>
      </c>
      <c r="E104" s="5" t="s">
        <v>120</v>
      </c>
      <c r="F104" s="47" t="s">
        <v>153</v>
      </c>
      <c r="G104" s="8">
        <v>0.11</v>
      </c>
      <c r="H104" s="5" t="s">
        <v>122</v>
      </c>
      <c r="I104" s="5" t="s">
        <v>25</v>
      </c>
      <c r="J104" s="9">
        <v>39</v>
      </c>
      <c r="K104" s="9">
        <v>13</v>
      </c>
      <c r="L104" s="5" t="s">
        <v>26</v>
      </c>
      <c r="M104" s="9">
        <v>4</v>
      </c>
      <c r="N104" s="9">
        <f t="shared" si="2"/>
        <v>31</v>
      </c>
      <c r="O104" s="5"/>
      <c r="P104" s="5"/>
      <c r="Q104" s="6" t="s">
        <v>125</v>
      </c>
    </row>
    <row r="105" spans="1:17" ht="21" customHeight="1" x14ac:dyDescent="0.2">
      <c r="A105" s="15" t="s">
        <v>118</v>
      </c>
      <c r="B105" s="7" t="s">
        <v>119</v>
      </c>
      <c r="C105" s="15"/>
      <c r="D105" s="9">
        <v>142</v>
      </c>
      <c r="E105" s="5" t="s">
        <v>126</v>
      </c>
      <c r="F105" s="47">
        <v>1</v>
      </c>
      <c r="G105" s="8">
        <v>0.46</v>
      </c>
      <c r="H105" s="5" t="s">
        <v>122</v>
      </c>
      <c r="I105" s="5" t="s">
        <v>25</v>
      </c>
      <c r="J105" s="9">
        <v>64</v>
      </c>
      <c r="K105" s="9">
        <v>125</v>
      </c>
      <c r="L105" s="5" t="s">
        <v>26</v>
      </c>
      <c r="M105" s="9">
        <v>38</v>
      </c>
      <c r="N105" s="9">
        <f t="shared" si="2"/>
        <v>30</v>
      </c>
      <c r="O105" s="5"/>
      <c r="P105" s="5"/>
      <c r="Q105" s="6"/>
    </row>
    <row r="106" spans="1:17" ht="21" customHeight="1" x14ac:dyDescent="0.2">
      <c r="A106" s="15" t="s">
        <v>118</v>
      </c>
      <c r="B106" s="7" t="s">
        <v>119</v>
      </c>
      <c r="C106" s="15"/>
      <c r="D106" s="9">
        <v>142</v>
      </c>
      <c r="E106" s="5" t="s">
        <v>126</v>
      </c>
      <c r="F106" s="47">
        <v>2</v>
      </c>
      <c r="G106" s="8">
        <v>0.84</v>
      </c>
      <c r="H106" s="5" t="s">
        <v>134</v>
      </c>
      <c r="I106" s="5" t="s">
        <v>25</v>
      </c>
      <c r="J106" s="9">
        <v>58</v>
      </c>
      <c r="K106" s="9">
        <v>192</v>
      </c>
      <c r="L106" s="5" t="s">
        <v>26</v>
      </c>
      <c r="M106" s="9">
        <v>58</v>
      </c>
      <c r="N106" s="9">
        <f t="shared" si="2"/>
        <v>30</v>
      </c>
      <c r="O106" s="5"/>
      <c r="P106" s="5"/>
      <c r="Q106" s="6"/>
    </row>
    <row r="107" spans="1:17" ht="21" customHeight="1" x14ac:dyDescent="0.2">
      <c r="A107" s="15" t="s">
        <v>118</v>
      </c>
      <c r="B107" s="7" t="s">
        <v>119</v>
      </c>
      <c r="C107" s="15"/>
      <c r="D107" s="9">
        <v>142</v>
      </c>
      <c r="E107" s="5" t="s">
        <v>126</v>
      </c>
      <c r="F107" s="47">
        <v>3</v>
      </c>
      <c r="G107" s="8">
        <v>0.2</v>
      </c>
      <c r="H107" s="5" t="s">
        <v>123</v>
      </c>
      <c r="I107" s="5" t="s">
        <v>25</v>
      </c>
      <c r="J107" s="9">
        <v>64</v>
      </c>
      <c r="K107" s="9">
        <v>71</v>
      </c>
      <c r="L107" s="5" t="s">
        <v>26</v>
      </c>
      <c r="M107" s="9">
        <v>21</v>
      </c>
      <c r="N107" s="9">
        <f t="shared" si="2"/>
        <v>30</v>
      </c>
      <c r="O107" s="5"/>
      <c r="P107" s="5"/>
      <c r="Q107" s="6"/>
    </row>
    <row r="108" spans="1:17" ht="21" customHeight="1" x14ac:dyDescent="0.2">
      <c r="A108" s="15" t="s">
        <v>118</v>
      </c>
      <c r="B108" s="7" t="s">
        <v>119</v>
      </c>
      <c r="C108" s="15"/>
      <c r="D108" s="9">
        <v>142</v>
      </c>
      <c r="E108" s="5" t="s">
        <v>126</v>
      </c>
      <c r="F108" s="47">
        <v>3</v>
      </c>
      <c r="G108" s="8">
        <v>0.84</v>
      </c>
      <c r="H108" s="5" t="s">
        <v>122</v>
      </c>
      <c r="I108" s="5" t="s">
        <v>25</v>
      </c>
      <c r="J108" s="9">
        <v>64</v>
      </c>
      <c r="K108" s="9">
        <v>228</v>
      </c>
      <c r="L108" s="5" t="s">
        <v>26</v>
      </c>
      <c r="M108" s="9">
        <v>68</v>
      </c>
      <c r="N108" s="9">
        <f t="shared" si="2"/>
        <v>30</v>
      </c>
      <c r="O108" s="5"/>
      <c r="P108" s="5"/>
      <c r="Q108" s="6"/>
    </row>
    <row r="109" spans="1:17" ht="21" customHeight="1" x14ac:dyDescent="0.2">
      <c r="A109" s="15" t="s">
        <v>118</v>
      </c>
      <c r="B109" s="7" t="s">
        <v>119</v>
      </c>
      <c r="C109" s="15"/>
      <c r="D109" s="9">
        <v>142</v>
      </c>
      <c r="E109" s="5" t="s">
        <v>126</v>
      </c>
      <c r="F109" s="47">
        <v>4</v>
      </c>
      <c r="G109" s="8">
        <v>0.62</v>
      </c>
      <c r="H109" s="5" t="s">
        <v>122</v>
      </c>
      <c r="I109" s="5" t="s">
        <v>25</v>
      </c>
      <c r="J109" s="9">
        <v>60</v>
      </c>
      <c r="K109" s="9">
        <v>167</v>
      </c>
      <c r="L109" s="5" t="s">
        <v>26</v>
      </c>
      <c r="M109" s="9">
        <v>50</v>
      </c>
      <c r="N109" s="9">
        <f t="shared" si="2"/>
        <v>30</v>
      </c>
      <c r="O109" s="5"/>
      <c r="P109" s="5"/>
      <c r="Q109" s="6"/>
    </row>
    <row r="110" spans="1:17" ht="21" customHeight="1" x14ac:dyDescent="0.2">
      <c r="A110" s="15" t="s">
        <v>118</v>
      </c>
      <c r="B110" s="7" t="s">
        <v>119</v>
      </c>
      <c r="C110" s="15"/>
      <c r="D110" s="9">
        <v>142</v>
      </c>
      <c r="E110" s="5" t="s">
        <v>126</v>
      </c>
      <c r="F110" s="47" t="s">
        <v>172</v>
      </c>
      <c r="G110" s="8">
        <v>0.99</v>
      </c>
      <c r="H110" s="5" t="s">
        <v>199</v>
      </c>
      <c r="I110" s="5" t="s">
        <v>25</v>
      </c>
      <c r="J110" s="9">
        <v>58</v>
      </c>
      <c r="K110" s="9">
        <v>105</v>
      </c>
      <c r="L110" s="5" t="s">
        <v>26</v>
      </c>
      <c r="M110" s="9">
        <v>31</v>
      </c>
      <c r="N110" s="9">
        <f t="shared" si="2"/>
        <v>30</v>
      </c>
      <c r="O110" s="5"/>
      <c r="P110" s="5"/>
      <c r="Q110" s="6"/>
    </row>
    <row r="111" spans="1:17" ht="21" customHeight="1" x14ac:dyDescent="0.2">
      <c r="A111" s="15" t="s">
        <v>118</v>
      </c>
      <c r="B111" s="7" t="s">
        <v>119</v>
      </c>
      <c r="C111" s="15"/>
      <c r="D111" s="9">
        <v>142</v>
      </c>
      <c r="E111" s="5" t="s">
        <v>126</v>
      </c>
      <c r="F111" s="47" t="s">
        <v>174</v>
      </c>
      <c r="G111" s="8">
        <v>0.42</v>
      </c>
      <c r="H111" s="5" t="s">
        <v>199</v>
      </c>
      <c r="I111" s="5" t="s">
        <v>25</v>
      </c>
      <c r="J111" s="9">
        <v>64</v>
      </c>
      <c r="K111" s="9">
        <v>49</v>
      </c>
      <c r="L111" s="5" t="s">
        <v>26</v>
      </c>
      <c r="M111" s="9">
        <v>14</v>
      </c>
      <c r="N111" s="9">
        <f t="shared" si="2"/>
        <v>29</v>
      </c>
      <c r="O111" s="5"/>
      <c r="P111" s="5"/>
      <c r="Q111" s="6"/>
    </row>
    <row r="112" spans="1:17" ht="21" customHeight="1" x14ac:dyDescent="0.2">
      <c r="A112" s="15" t="s">
        <v>118</v>
      </c>
      <c r="B112" s="7" t="s">
        <v>119</v>
      </c>
      <c r="C112" s="15"/>
      <c r="D112" s="9">
        <v>142</v>
      </c>
      <c r="E112" s="5" t="s">
        <v>126</v>
      </c>
      <c r="F112" s="47" t="s">
        <v>175</v>
      </c>
      <c r="G112" s="8">
        <v>0.51</v>
      </c>
      <c r="H112" s="5" t="s">
        <v>199</v>
      </c>
      <c r="I112" s="5" t="s">
        <v>25</v>
      </c>
      <c r="J112" s="9">
        <v>64</v>
      </c>
      <c r="K112" s="9">
        <v>59</v>
      </c>
      <c r="L112" s="5" t="s">
        <v>26</v>
      </c>
      <c r="M112" s="9">
        <v>17</v>
      </c>
      <c r="N112" s="9">
        <f t="shared" si="2"/>
        <v>29</v>
      </c>
      <c r="O112" s="5"/>
      <c r="P112" s="5"/>
      <c r="Q112" s="6"/>
    </row>
    <row r="113" spans="1:17" ht="21" customHeight="1" x14ac:dyDescent="0.2">
      <c r="A113" s="15" t="s">
        <v>118</v>
      </c>
      <c r="B113" s="7" t="s">
        <v>119</v>
      </c>
      <c r="C113" s="15"/>
      <c r="D113" s="9">
        <v>142</v>
      </c>
      <c r="E113" s="5" t="s">
        <v>126</v>
      </c>
      <c r="F113" s="47" t="s">
        <v>206</v>
      </c>
      <c r="G113" s="8">
        <v>0.3</v>
      </c>
      <c r="H113" s="5" t="s">
        <v>199</v>
      </c>
      <c r="I113" s="5" t="s">
        <v>25</v>
      </c>
      <c r="J113" s="9">
        <v>29</v>
      </c>
      <c r="K113" s="9">
        <v>16</v>
      </c>
      <c r="L113" s="5" t="s">
        <v>26</v>
      </c>
      <c r="M113" s="9">
        <v>4</v>
      </c>
      <c r="N113" s="9">
        <f t="shared" si="2"/>
        <v>25</v>
      </c>
      <c r="O113" s="5"/>
      <c r="P113" s="5"/>
      <c r="Q113" s="6"/>
    </row>
    <row r="114" spans="1:17" ht="21" customHeight="1" x14ac:dyDescent="0.2">
      <c r="A114" s="15" t="s">
        <v>118</v>
      </c>
      <c r="B114" s="7" t="s">
        <v>119</v>
      </c>
      <c r="C114" s="15"/>
      <c r="D114" s="9">
        <v>142</v>
      </c>
      <c r="E114" s="5" t="s">
        <v>126</v>
      </c>
      <c r="F114" s="47" t="s">
        <v>207</v>
      </c>
      <c r="G114" s="8">
        <v>0.3</v>
      </c>
      <c r="H114" s="5" t="s">
        <v>122</v>
      </c>
      <c r="I114" s="5" t="s">
        <v>25</v>
      </c>
      <c r="J114" s="9">
        <v>26</v>
      </c>
      <c r="K114" s="9">
        <v>35</v>
      </c>
      <c r="L114" s="5" t="s">
        <v>26</v>
      </c>
      <c r="M114" s="9">
        <v>10</v>
      </c>
      <c r="N114" s="9">
        <f t="shared" si="2"/>
        <v>29</v>
      </c>
      <c r="O114" s="5"/>
      <c r="P114" s="5"/>
      <c r="Q114" s="6"/>
    </row>
    <row r="115" spans="1:17" ht="21" customHeight="1" x14ac:dyDescent="0.2">
      <c r="A115" s="15" t="s">
        <v>118</v>
      </c>
      <c r="B115" s="7" t="s">
        <v>119</v>
      </c>
      <c r="C115" s="15"/>
      <c r="D115" s="9">
        <v>142</v>
      </c>
      <c r="E115" s="5" t="s">
        <v>126</v>
      </c>
      <c r="F115" s="47" t="s">
        <v>208</v>
      </c>
      <c r="G115" s="8">
        <v>0.28999999999999998</v>
      </c>
      <c r="H115" s="5" t="s">
        <v>122</v>
      </c>
      <c r="I115" s="5" t="s">
        <v>25</v>
      </c>
      <c r="J115" s="9">
        <v>51</v>
      </c>
      <c r="K115" s="9">
        <v>69</v>
      </c>
      <c r="L115" s="5" t="s">
        <v>26</v>
      </c>
      <c r="M115" s="9">
        <v>21</v>
      </c>
      <c r="N115" s="9">
        <f t="shared" si="2"/>
        <v>30</v>
      </c>
      <c r="O115" s="5"/>
      <c r="P115" s="5"/>
      <c r="Q115" s="6"/>
    </row>
    <row r="116" spans="1:17" ht="21" customHeight="1" x14ac:dyDescent="0.2">
      <c r="A116" s="15" t="s">
        <v>118</v>
      </c>
      <c r="B116" s="7" t="s">
        <v>119</v>
      </c>
      <c r="C116" s="15"/>
      <c r="D116" s="9">
        <v>142</v>
      </c>
      <c r="E116" s="5" t="s">
        <v>126</v>
      </c>
      <c r="F116" s="47">
        <v>8</v>
      </c>
      <c r="G116" s="8">
        <v>0.42</v>
      </c>
      <c r="H116" s="5" t="s">
        <v>122</v>
      </c>
      <c r="I116" s="5" t="s">
        <v>25</v>
      </c>
      <c r="J116" s="9">
        <v>84</v>
      </c>
      <c r="K116" s="9">
        <v>133</v>
      </c>
      <c r="L116" s="5" t="s">
        <v>26</v>
      </c>
      <c r="M116" s="9">
        <v>40</v>
      </c>
      <c r="N116" s="9">
        <f t="shared" si="2"/>
        <v>30</v>
      </c>
      <c r="O116" s="5"/>
      <c r="P116" s="5"/>
      <c r="Q116" s="6"/>
    </row>
    <row r="117" spans="1:17" ht="21" customHeight="1" x14ac:dyDescent="0.2">
      <c r="A117" s="15" t="s">
        <v>118</v>
      </c>
      <c r="B117" s="7" t="s">
        <v>119</v>
      </c>
      <c r="C117" s="15"/>
      <c r="D117" s="9">
        <v>142</v>
      </c>
      <c r="E117" s="5" t="s">
        <v>126</v>
      </c>
      <c r="F117" s="47" t="s">
        <v>198</v>
      </c>
      <c r="G117" s="8">
        <v>0.56000000000000005</v>
      </c>
      <c r="H117" s="5" t="s">
        <v>122</v>
      </c>
      <c r="I117" s="5" t="s">
        <v>25</v>
      </c>
      <c r="J117" s="9">
        <v>35</v>
      </c>
      <c r="K117" s="9">
        <v>92</v>
      </c>
      <c r="L117" s="5" t="s">
        <v>26</v>
      </c>
      <c r="M117" s="9">
        <v>28</v>
      </c>
      <c r="N117" s="9">
        <f t="shared" si="2"/>
        <v>30</v>
      </c>
      <c r="O117" s="5"/>
      <c r="P117" s="5"/>
      <c r="Q117" s="6"/>
    </row>
    <row r="118" spans="1:17" ht="21" customHeight="1" x14ac:dyDescent="0.2">
      <c r="A118" s="15" t="s">
        <v>118</v>
      </c>
      <c r="B118" s="7" t="s">
        <v>119</v>
      </c>
      <c r="C118" s="15"/>
      <c r="D118" s="9">
        <v>142</v>
      </c>
      <c r="E118" s="5" t="s">
        <v>126</v>
      </c>
      <c r="F118" s="47" t="s">
        <v>200</v>
      </c>
      <c r="G118" s="8">
        <v>0.59</v>
      </c>
      <c r="H118" s="5" t="s">
        <v>122</v>
      </c>
      <c r="I118" s="5" t="s">
        <v>25</v>
      </c>
      <c r="J118" s="9">
        <v>47</v>
      </c>
      <c r="K118" s="9">
        <v>130</v>
      </c>
      <c r="L118" s="5" t="s">
        <v>26</v>
      </c>
      <c r="M118" s="9">
        <v>39</v>
      </c>
      <c r="N118" s="9">
        <f t="shared" si="2"/>
        <v>30</v>
      </c>
      <c r="O118" s="5" t="s">
        <v>209</v>
      </c>
      <c r="P118" s="5"/>
      <c r="Q118" s="6"/>
    </row>
    <row r="119" spans="1:17" ht="21" customHeight="1" x14ac:dyDescent="0.2">
      <c r="A119" s="15" t="s">
        <v>118</v>
      </c>
      <c r="B119" s="7" t="s">
        <v>119</v>
      </c>
      <c r="C119" s="15"/>
      <c r="D119" s="9">
        <v>142</v>
      </c>
      <c r="E119" s="5" t="s">
        <v>126</v>
      </c>
      <c r="F119" s="47">
        <v>10</v>
      </c>
      <c r="G119" s="8">
        <v>0.74</v>
      </c>
      <c r="H119" s="5" t="s">
        <v>122</v>
      </c>
      <c r="I119" s="5" t="s">
        <v>25</v>
      </c>
      <c r="J119" s="9">
        <v>84</v>
      </c>
      <c r="K119" s="9">
        <v>235</v>
      </c>
      <c r="L119" s="5" t="s">
        <v>26</v>
      </c>
      <c r="M119" s="9">
        <v>71</v>
      </c>
      <c r="N119" s="9">
        <f t="shared" si="2"/>
        <v>30</v>
      </c>
      <c r="O119" s="5"/>
      <c r="P119" s="5"/>
      <c r="Q119" s="6"/>
    </row>
    <row r="120" spans="1:17" ht="21" customHeight="1" x14ac:dyDescent="0.2">
      <c r="A120" s="15" t="s">
        <v>118</v>
      </c>
      <c r="B120" s="7" t="s">
        <v>119</v>
      </c>
      <c r="C120" s="15"/>
      <c r="D120" s="9">
        <v>142</v>
      </c>
      <c r="E120" s="5" t="s">
        <v>126</v>
      </c>
      <c r="F120" s="47" t="s">
        <v>210</v>
      </c>
      <c r="G120" s="8">
        <v>0.04</v>
      </c>
      <c r="H120" s="5" t="s">
        <v>199</v>
      </c>
      <c r="I120" s="5" t="s">
        <v>25</v>
      </c>
      <c r="J120" s="9">
        <v>64</v>
      </c>
      <c r="K120" s="9">
        <v>4</v>
      </c>
      <c r="L120" s="5" t="s">
        <v>26</v>
      </c>
      <c r="M120" s="9">
        <v>1</v>
      </c>
      <c r="N120" s="9">
        <f t="shared" si="2"/>
        <v>25</v>
      </c>
      <c r="O120" s="52"/>
      <c r="P120" s="5"/>
      <c r="Q120" s="6"/>
    </row>
    <row r="121" spans="1:17" ht="21" customHeight="1" x14ac:dyDescent="0.2">
      <c r="A121" s="15" t="s">
        <v>118</v>
      </c>
      <c r="B121" s="7" t="s">
        <v>119</v>
      </c>
      <c r="C121" s="15"/>
      <c r="D121" s="9">
        <v>142</v>
      </c>
      <c r="E121" s="5" t="s">
        <v>126</v>
      </c>
      <c r="F121" s="47" t="s">
        <v>210</v>
      </c>
      <c r="G121" s="8">
        <v>0.14000000000000001</v>
      </c>
      <c r="H121" s="5" t="s">
        <v>134</v>
      </c>
      <c r="I121" s="5" t="s">
        <v>25</v>
      </c>
      <c r="J121" s="9">
        <v>64</v>
      </c>
      <c r="K121" s="9">
        <v>25</v>
      </c>
      <c r="L121" s="5" t="s">
        <v>26</v>
      </c>
      <c r="M121" s="9">
        <v>5</v>
      </c>
      <c r="N121" s="9">
        <f t="shared" si="2"/>
        <v>20</v>
      </c>
      <c r="O121" s="5"/>
      <c r="P121" s="5"/>
      <c r="Q121" s="6"/>
    </row>
    <row r="122" spans="1:17" ht="21" customHeight="1" x14ac:dyDescent="0.2">
      <c r="A122" s="15" t="s">
        <v>118</v>
      </c>
      <c r="B122" s="7" t="s">
        <v>119</v>
      </c>
      <c r="C122" s="15"/>
      <c r="D122" s="9">
        <v>142</v>
      </c>
      <c r="E122" s="5" t="s">
        <v>126</v>
      </c>
      <c r="F122" s="47" t="s">
        <v>211</v>
      </c>
      <c r="G122" s="8">
        <v>0.74</v>
      </c>
      <c r="H122" s="5" t="s">
        <v>122</v>
      </c>
      <c r="I122" s="5" t="s">
        <v>25</v>
      </c>
      <c r="J122" s="9">
        <v>39</v>
      </c>
      <c r="K122" s="9">
        <v>110</v>
      </c>
      <c r="L122" s="5" t="s">
        <v>26</v>
      </c>
      <c r="M122" s="9">
        <v>22</v>
      </c>
      <c r="N122" s="9">
        <f t="shared" si="2"/>
        <v>20</v>
      </c>
      <c r="O122" s="5"/>
      <c r="P122" s="5"/>
      <c r="Q122" s="6"/>
    </row>
    <row r="123" spans="1:17" ht="21" customHeight="1" x14ac:dyDescent="0.2">
      <c r="A123" s="15" t="s">
        <v>118</v>
      </c>
      <c r="B123" s="7" t="s">
        <v>119</v>
      </c>
      <c r="C123" s="15"/>
      <c r="D123" s="9">
        <v>142</v>
      </c>
      <c r="E123" s="5" t="s">
        <v>126</v>
      </c>
      <c r="F123" s="47" t="s">
        <v>212</v>
      </c>
      <c r="G123" s="8">
        <v>0.16</v>
      </c>
      <c r="H123" s="5" t="s">
        <v>199</v>
      </c>
      <c r="I123" s="5" t="s">
        <v>25</v>
      </c>
      <c r="J123" s="9">
        <v>69</v>
      </c>
      <c r="K123" s="9">
        <v>15</v>
      </c>
      <c r="L123" s="5" t="s">
        <v>26</v>
      </c>
      <c r="M123" s="9">
        <v>3</v>
      </c>
      <c r="N123" s="9">
        <f t="shared" si="2"/>
        <v>20</v>
      </c>
      <c r="O123" s="5"/>
      <c r="P123" s="5"/>
      <c r="Q123" s="6"/>
    </row>
    <row r="124" spans="1:17" ht="21" customHeight="1" x14ac:dyDescent="0.2">
      <c r="A124" s="15" t="s">
        <v>118</v>
      </c>
      <c r="B124" s="7" t="s">
        <v>119</v>
      </c>
      <c r="C124" s="15"/>
      <c r="D124" s="9">
        <v>142</v>
      </c>
      <c r="E124" s="5" t="s">
        <v>126</v>
      </c>
      <c r="F124" s="47" t="s">
        <v>213</v>
      </c>
      <c r="G124" s="8">
        <v>0.19</v>
      </c>
      <c r="H124" s="5" t="s">
        <v>199</v>
      </c>
      <c r="I124" s="5" t="s">
        <v>25</v>
      </c>
      <c r="J124" s="9">
        <v>84</v>
      </c>
      <c r="K124" s="9">
        <v>20</v>
      </c>
      <c r="L124" s="5" t="s">
        <v>26</v>
      </c>
      <c r="M124" s="9">
        <v>4</v>
      </c>
      <c r="N124" s="9">
        <f t="shared" si="2"/>
        <v>20</v>
      </c>
      <c r="O124" s="5"/>
      <c r="P124" s="5"/>
      <c r="Q124" s="6"/>
    </row>
    <row r="125" spans="1:17" ht="21" customHeight="1" x14ac:dyDescent="0.2">
      <c r="A125" s="15" t="s">
        <v>118</v>
      </c>
      <c r="B125" s="7" t="s">
        <v>119</v>
      </c>
      <c r="C125" s="15"/>
      <c r="D125" s="9">
        <v>142</v>
      </c>
      <c r="E125" s="5" t="s">
        <v>126</v>
      </c>
      <c r="F125" s="47" t="s">
        <v>214</v>
      </c>
      <c r="G125" s="8">
        <v>0.28000000000000003</v>
      </c>
      <c r="H125" s="5" t="s">
        <v>199</v>
      </c>
      <c r="I125" s="5" t="s">
        <v>25</v>
      </c>
      <c r="J125" s="9">
        <v>84</v>
      </c>
      <c r="K125" s="9">
        <v>24</v>
      </c>
      <c r="L125" s="5" t="s">
        <v>26</v>
      </c>
      <c r="M125" s="9">
        <v>4</v>
      </c>
      <c r="N125" s="9">
        <f t="shared" si="2"/>
        <v>17</v>
      </c>
      <c r="O125" s="5"/>
      <c r="P125" s="5"/>
      <c r="Q125" s="6"/>
    </row>
    <row r="126" spans="1:17" ht="21" customHeight="1" x14ac:dyDescent="0.2">
      <c r="A126" s="15" t="s">
        <v>118</v>
      </c>
      <c r="B126" s="7" t="s">
        <v>119</v>
      </c>
      <c r="C126" s="15"/>
      <c r="D126" s="9">
        <v>142</v>
      </c>
      <c r="E126" s="5" t="s">
        <v>126</v>
      </c>
      <c r="F126" s="47" t="s">
        <v>215</v>
      </c>
      <c r="G126" s="8">
        <v>0.14000000000000001</v>
      </c>
      <c r="H126" s="5" t="s">
        <v>199</v>
      </c>
      <c r="I126" s="5" t="s">
        <v>25</v>
      </c>
      <c r="J126" s="9">
        <v>84</v>
      </c>
      <c r="K126" s="9">
        <v>12</v>
      </c>
      <c r="L126" s="5" t="s">
        <v>26</v>
      </c>
      <c r="M126" s="9">
        <v>2</v>
      </c>
      <c r="N126" s="9">
        <f t="shared" si="2"/>
        <v>17</v>
      </c>
      <c r="O126" s="5"/>
      <c r="P126" s="5"/>
      <c r="Q126" s="6"/>
    </row>
    <row r="127" spans="1:17" ht="21" customHeight="1" x14ac:dyDescent="0.2">
      <c r="A127" s="15" t="s">
        <v>118</v>
      </c>
      <c r="B127" s="7" t="s">
        <v>119</v>
      </c>
      <c r="C127" s="15"/>
      <c r="D127" s="9">
        <v>142</v>
      </c>
      <c r="E127" s="5" t="s">
        <v>126</v>
      </c>
      <c r="F127" s="47" t="s">
        <v>216</v>
      </c>
      <c r="G127" s="8">
        <v>0.25</v>
      </c>
      <c r="H127" s="5" t="s">
        <v>199</v>
      </c>
      <c r="I127" s="5" t="s">
        <v>25</v>
      </c>
      <c r="J127" s="9">
        <v>84</v>
      </c>
      <c r="K127" s="9">
        <v>21</v>
      </c>
      <c r="L127" s="5" t="s">
        <v>26</v>
      </c>
      <c r="M127" s="9">
        <v>4</v>
      </c>
      <c r="N127" s="9">
        <f t="shared" si="2"/>
        <v>19</v>
      </c>
      <c r="O127" s="5"/>
      <c r="P127" s="5"/>
      <c r="Q127" s="6"/>
    </row>
    <row r="128" spans="1:17" ht="21" customHeight="1" x14ac:dyDescent="0.2">
      <c r="A128" s="15" t="s">
        <v>118</v>
      </c>
      <c r="B128" s="7" t="s">
        <v>119</v>
      </c>
      <c r="C128" s="15"/>
      <c r="D128" s="9">
        <v>142</v>
      </c>
      <c r="E128" s="5" t="s">
        <v>126</v>
      </c>
      <c r="F128" s="47" t="s">
        <v>217</v>
      </c>
      <c r="G128" s="8">
        <v>0.16</v>
      </c>
      <c r="H128" s="5" t="s">
        <v>199</v>
      </c>
      <c r="I128" s="5" t="s">
        <v>25</v>
      </c>
      <c r="J128" s="9">
        <v>84</v>
      </c>
      <c r="K128" s="9">
        <v>14</v>
      </c>
      <c r="L128" s="5" t="s">
        <v>26</v>
      </c>
      <c r="M128" s="9">
        <v>3</v>
      </c>
      <c r="N128" s="9">
        <f t="shared" si="2"/>
        <v>21</v>
      </c>
      <c r="O128" s="5"/>
      <c r="P128" s="5"/>
      <c r="Q128" s="6"/>
    </row>
    <row r="129" spans="1:17" ht="21" customHeight="1" x14ac:dyDescent="0.2">
      <c r="A129" s="15" t="s">
        <v>118</v>
      </c>
      <c r="B129" s="7" t="s">
        <v>119</v>
      </c>
      <c r="C129" s="15"/>
      <c r="D129" s="9">
        <v>142</v>
      </c>
      <c r="E129" s="5" t="s">
        <v>126</v>
      </c>
      <c r="F129" s="47" t="s">
        <v>218</v>
      </c>
      <c r="G129" s="8">
        <v>0.4</v>
      </c>
      <c r="H129" s="5" t="s">
        <v>199</v>
      </c>
      <c r="I129" s="5" t="s">
        <v>25</v>
      </c>
      <c r="J129" s="9">
        <v>84</v>
      </c>
      <c r="K129" s="9">
        <v>34</v>
      </c>
      <c r="L129" s="5" t="s">
        <v>26</v>
      </c>
      <c r="M129" s="9">
        <v>7</v>
      </c>
      <c r="N129" s="9">
        <f t="shared" si="2"/>
        <v>21</v>
      </c>
      <c r="O129" s="5"/>
      <c r="P129" s="5"/>
      <c r="Q129" s="6"/>
    </row>
    <row r="130" spans="1:17" ht="21" customHeight="1" x14ac:dyDescent="0.2">
      <c r="A130" s="15" t="s">
        <v>118</v>
      </c>
      <c r="B130" s="7" t="s">
        <v>119</v>
      </c>
      <c r="C130" s="15"/>
      <c r="D130" s="9">
        <v>142</v>
      </c>
      <c r="E130" s="5" t="s">
        <v>126</v>
      </c>
      <c r="F130" s="47" t="s">
        <v>138</v>
      </c>
      <c r="G130" s="8">
        <v>0.12</v>
      </c>
      <c r="H130" s="5" t="s">
        <v>199</v>
      </c>
      <c r="I130" s="5" t="s">
        <v>25</v>
      </c>
      <c r="J130" s="9">
        <v>84</v>
      </c>
      <c r="K130" s="9">
        <v>10</v>
      </c>
      <c r="L130" s="5" t="s">
        <v>26</v>
      </c>
      <c r="M130" s="9">
        <v>2</v>
      </c>
      <c r="N130" s="9">
        <f t="shared" si="2"/>
        <v>20</v>
      </c>
      <c r="O130" s="5"/>
      <c r="P130" s="5"/>
      <c r="Q130" s="6"/>
    </row>
    <row r="131" spans="1:17" ht="21" customHeight="1" x14ac:dyDescent="0.2">
      <c r="A131" s="15" t="s">
        <v>118</v>
      </c>
      <c r="B131" s="7" t="s">
        <v>119</v>
      </c>
      <c r="C131" s="15"/>
      <c r="D131" s="9">
        <v>142</v>
      </c>
      <c r="E131" s="5" t="s">
        <v>126</v>
      </c>
      <c r="F131" s="47" t="s">
        <v>219</v>
      </c>
      <c r="G131" s="8">
        <v>0.3</v>
      </c>
      <c r="H131" s="5" t="s">
        <v>199</v>
      </c>
      <c r="I131" s="5" t="s">
        <v>25</v>
      </c>
      <c r="J131" s="9">
        <v>84</v>
      </c>
      <c r="K131" s="9">
        <v>26</v>
      </c>
      <c r="L131" s="5" t="s">
        <v>26</v>
      </c>
      <c r="M131" s="9">
        <v>5</v>
      </c>
      <c r="N131" s="9">
        <f t="shared" si="2"/>
        <v>19</v>
      </c>
      <c r="O131" s="5"/>
      <c r="P131" s="5"/>
      <c r="Q131" s="6"/>
    </row>
    <row r="132" spans="1:17" ht="21" customHeight="1" x14ac:dyDescent="0.2">
      <c r="A132" s="15" t="s">
        <v>118</v>
      </c>
      <c r="B132" s="7" t="s">
        <v>119</v>
      </c>
      <c r="C132" s="15"/>
      <c r="D132" s="9">
        <v>142</v>
      </c>
      <c r="E132" s="5" t="s">
        <v>126</v>
      </c>
      <c r="F132" s="47" t="s">
        <v>220</v>
      </c>
      <c r="G132" s="8">
        <v>0.22</v>
      </c>
      <c r="H132" s="5" t="s">
        <v>199</v>
      </c>
      <c r="I132" s="5" t="s">
        <v>25</v>
      </c>
      <c r="J132" s="9">
        <v>84</v>
      </c>
      <c r="K132" s="9">
        <v>19</v>
      </c>
      <c r="L132" s="5" t="s">
        <v>26</v>
      </c>
      <c r="M132" s="9">
        <v>4</v>
      </c>
      <c r="N132" s="9">
        <f t="shared" si="2"/>
        <v>21</v>
      </c>
      <c r="O132" s="5"/>
      <c r="P132" s="5"/>
      <c r="Q132" s="6"/>
    </row>
    <row r="133" spans="1:17" ht="21" customHeight="1" x14ac:dyDescent="0.2">
      <c r="A133" s="15" t="s">
        <v>118</v>
      </c>
      <c r="B133" s="7" t="s">
        <v>119</v>
      </c>
      <c r="C133" s="15"/>
      <c r="D133" s="9">
        <v>142</v>
      </c>
      <c r="E133" s="5" t="s">
        <v>131</v>
      </c>
      <c r="F133" s="47" t="s">
        <v>221</v>
      </c>
      <c r="G133" s="8">
        <v>0.52</v>
      </c>
      <c r="H133" s="5" t="s">
        <v>134</v>
      </c>
      <c r="I133" s="5" t="s">
        <v>25</v>
      </c>
      <c r="J133" s="9">
        <v>66</v>
      </c>
      <c r="K133" s="9">
        <v>97</v>
      </c>
      <c r="L133" s="5" t="s">
        <v>26</v>
      </c>
      <c r="M133" s="9">
        <v>19</v>
      </c>
      <c r="N133" s="9">
        <f t="shared" si="2"/>
        <v>20</v>
      </c>
      <c r="O133" s="5"/>
      <c r="P133" s="5"/>
      <c r="Q133" s="6"/>
    </row>
    <row r="134" spans="1:17" ht="21" customHeight="1" x14ac:dyDescent="0.2">
      <c r="A134" s="15" t="s">
        <v>118</v>
      </c>
      <c r="B134" s="7" t="s">
        <v>187</v>
      </c>
      <c r="C134" s="15"/>
      <c r="D134" s="9">
        <v>166</v>
      </c>
      <c r="E134" s="5" t="s">
        <v>149</v>
      </c>
      <c r="F134" s="47">
        <v>9</v>
      </c>
      <c r="G134" s="8">
        <v>0.48</v>
      </c>
      <c r="H134" s="5" t="s">
        <v>122</v>
      </c>
      <c r="I134" s="5" t="s">
        <v>25</v>
      </c>
      <c r="J134" s="9">
        <v>37</v>
      </c>
      <c r="K134" s="9">
        <v>84</v>
      </c>
      <c r="L134" s="5" t="s">
        <v>26</v>
      </c>
      <c r="M134" s="9">
        <v>25</v>
      </c>
      <c r="N134" s="9">
        <f t="shared" ref="N134:N144" si="3">ROUND(M134/K134*100,0)</f>
        <v>30</v>
      </c>
      <c r="O134" s="5"/>
      <c r="P134" s="5"/>
      <c r="Q134" s="6" t="s">
        <v>125</v>
      </c>
    </row>
    <row r="135" spans="1:17" ht="21" customHeight="1" x14ac:dyDescent="0.2">
      <c r="A135" s="15" t="s">
        <v>118</v>
      </c>
      <c r="B135" s="7" t="s">
        <v>187</v>
      </c>
      <c r="C135" s="15"/>
      <c r="D135" s="9">
        <v>166</v>
      </c>
      <c r="E135" s="5" t="s">
        <v>149</v>
      </c>
      <c r="F135" s="47">
        <v>11</v>
      </c>
      <c r="G135" s="8">
        <v>0.43</v>
      </c>
      <c r="H135" s="5" t="s">
        <v>122</v>
      </c>
      <c r="I135" s="5" t="s">
        <v>25</v>
      </c>
      <c r="J135" s="9">
        <v>37</v>
      </c>
      <c r="K135" s="9">
        <v>75</v>
      </c>
      <c r="L135" s="5" t="s">
        <v>26</v>
      </c>
      <c r="M135" s="9">
        <v>22</v>
      </c>
      <c r="N135" s="9">
        <f t="shared" si="3"/>
        <v>29</v>
      </c>
      <c r="O135" s="5"/>
      <c r="P135" s="5"/>
      <c r="Q135" s="6" t="s">
        <v>125</v>
      </c>
    </row>
    <row r="136" spans="1:17" ht="21" customHeight="1" x14ac:dyDescent="0.2">
      <c r="A136" s="15" t="s">
        <v>118</v>
      </c>
      <c r="B136" s="7" t="s">
        <v>187</v>
      </c>
      <c r="C136" s="15"/>
      <c r="D136" s="9">
        <v>166</v>
      </c>
      <c r="E136" s="5" t="s">
        <v>149</v>
      </c>
      <c r="F136" s="47">
        <v>19</v>
      </c>
      <c r="G136" s="8">
        <v>0.21</v>
      </c>
      <c r="H136" s="5" t="s">
        <v>122</v>
      </c>
      <c r="I136" s="5" t="s">
        <v>25</v>
      </c>
      <c r="J136" s="9">
        <v>37</v>
      </c>
      <c r="K136" s="9">
        <v>37</v>
      </c>
      <c r="L136" s="5" t="s">
        <v>26</v>
      </c>
      <c r="M136" s="9">
        <v>11</v>
      </c>
      <c r="N136" s="9">
        <f t="shared" si="3"/>
        <v>30</v>
      </c>
      <c r="O136" s="5"/>
      <c r="P136" s="5"/>
      <c r="Q136" s="6" t="s">
        <v>125</v>
      </c>
    </row>
    <row r="137" spans="1:17" ht="21" customHeight="1" x14ac:dyDescent="0.2">
      <c r="A137" s="15" t="s">
        <v>118</v>
      </c>
      <c r="B137" s="7" t="s">
        <v>187</v>
      </c>
      <c r="C137" s="15"/>
      <c r="D137" s="9">
        <v>166</v>
      </c>
      <c r="E137" s="5" t="s">
        <v>149</v>
      </c>
      <c r="F137" s="47" t="s">
        <v>222</v>
      </c>
      <c r="G137" s="8">
        <v>0.39</v>
      </c>
      <c r="H137" s="5" t="s">
        <v>122</v>
      </c>
      <c r="I137" s="5" t="s">
        <v>25</v>
      </c>
      <c r="J137" s="9">
        <v>37</v>
      </c>
      <c r="K137" s="9">
        <v>68</v>
      </c>
      <c r="L137" s="5" t="s">
        <v>26</v>
      </c>
      <c r="M137" s="9">
        <v>20</v>
      </c>
      <c r="N137" s="9">
        <f t="shared" si="3"/>
        <v>29</v>
      </c>
      <c r="O137" s="5" t="s">
        <v>223</v>
      </c>
      <c r="P137" s="5"/>
      <c r="Q137" s="6" t="s">
        <v>125</v>
      </c>
    </row>
    <row r="138" spans="1:17" ht="21" customHeight="1" x14ac:dyDescent="0.2">
      <c r="A138" s="15" t="s">
        <v>118</v>
      </c>
      <c r="B138" s="7" t="s">
        <v>187</v>
      </c>
      <c r="C138" s="15"/>
      <c r="D138" s="9">
        <v>166</v>
      </c>
      <c r="E138" s="5" t="s">
        <v>149</v>
      </c>
      <c r="F138" s="47" t="s">
        <v>224</v>
      </c>
      <c r="G138" s="8">
        <v>7.0000000000000007E-2</v>
      </c>
      <c r="H138" s="5" t="s">
        <v>225</v>
      </c>
      <c r="I138" s="5" t="s">
        <v>25</v>
      </c>
      <c r="J138" s="9">
        <v>20</v>
      </c>
      <c r="K138" s="9">
        <v>6</v>
      </c>
      <c r="L138" s="5" t="s">
        <v>26</v>
      </c>
      <c r="M138" s="9">
        <v>2</v>
      </c>
      <c r="N138" s="9">
        <f t="shared" si="3"/>
        <v>33</v>
      </c>
      <c r="O138" s="5"/>
      <c r="P138" s="5"/>
      <c r="Q138" s="6" t="s">
        <v>125</v>
      </c>
    </row>
    <row r="139" spans="1:17" ht="21" customHeight="1" x14ac:dyDescent="0.2">
      <c r="A139" s="15" t="s">
        <v>118</v>
      </c>
      <c r="B139" s="7" t="s">
        <v>187</v>
      </c>
      <c r="C139" s="15"/>
      <c r="D139" s="9">
        <v>166</v>
      </c>
      <c r="E139" s="5" t="s">
        <v>149</v>
      </c>
      <c r="F139" s="47" t="s">
        <v>226</v>
      </c>
      <c r="G139" s="8">
        <v>0.12</v>
      </c>
      <c r="H139" s="5" t="s">
        <v>122</v>
      </c>
      <c r="I139" s="5" t="s">
        <v>25</v>
      </c>
      <c r="J139" s="9">
        <v>20</v>
      </c>
      <c r="K139" s="9">
        <v>10</v>
      </c>
      <c r="L139" s="5" t="s">
        <v>26</v>
      </c>
      <c r="M139" s="9">
        <v>3</v>
      </c>
      <c r="N139" s="9">
        <f t="shared" si="3"/>
        <v>30</v>
      </c>
      <c r="O139" s="5"/>
      <c r="P139" s="5"/>
      <c r="Q139" s="6" t="s">
        <v>125</v>
      </c>
    </row>
    <row r="140" spans="1:17" ht="21" customHeight="1" x14ac:dyDescent="0.2">
      <c r="A140" s="15" t="s">
        <v>118</v>
      </c>
      <c r="B140" s="7" t="s">
        <v>187</v>
      </c>
      <c r="C140" s="15"/>
      <c r="D140" s="9">
        <v>166</v>
      </c>
      <c r="E140" s="5" t="s">
        <v>149</v>
      </c>
      <c r="F140" s="47">
        <v>22</v>
      </c>
      <c r="G140" s="8">
        <v>0.16</v>
      </c>
      <c r="H140" s="5" t="s">
        <v>122</v>
      </c>
      <c r="I140" s="5" t="s">
        <v>25</v>
      </c>
      <c r="J140" s="9">
        <v>43</v>
      </c>
      <c r="K140" s="9">
        <v>32</v>
      </c>
      <c r="L140" s="5" t="s">
        <v>26</v>
      </c>
      <c r="M140" s="9">
        <v>9</v>
      </c>
      <c r="N140" s="9">
        <f t="shared" si="3"/>
        <v>28</v>
      </c>
      <c r="O140" s="5"/>
      <c r="P140" s="5"/>
      <c r="Q140" s="6" t="s">
        <v>125</v>
      </c>
    </row>
    <row r="141" spans="1:17" ht="21" customHeight="1" x14ac:dyDescent="0.2">
      <c r="A141" s="15" t="s">
        <v>118</v>
      </c>
      <c r="B141" s="7" t="s">
        <v>187</v>
      </c>
      <c r="C141" s="15"/>
      <c r="D141" s="9">
        <v>7</v>
      </c>
      <c r="E141" s="5" t="s">
        <v>131</v>
      </c>
      <c r="F141" s="47">
        <v>5</v>
      </c>
      <c r="G141" s="8">
        <v>0.56000000000000005</v>
      </c>
      <c r="H141" s="5" t="s">
        <v>122</v>
      </c>
      <c r="I141" s="5" t="s">
        <v>25</v>
      </c>
      <c r="J141" s="9">
        <v>63</v>
      </c>
      <c r="K141" s="9">
        <v>152</v>
      </c>
      <c r="L141" s="5" t="s">
        <v>26</v>
      </c>
      <c r="M141" s="9">
        <v>40</v>
      </c>
      <c r="N141" s="9">
        <f t="shared" si="3"/>
        <v>26</v>
      </c>
      <c r="O141" s="5"/>
      <c r="P141" s="5"/>
      <c r="Q141" s="6"/>
    </row>
    <row r="142" spans="1:17" ht="21" customHeight="1" x14ac:dyDescent="0.2">
      <c r="A142" s="15" t="s">
        <v>118</v>
      </c>
      <c r="B142" s="7" t="s">
        <v>187</v>
      </c>
      <c r="C142" s="15"/>
      <c r="D142" s="9">
        <v>7</v>
      </c>
      <c r="E142" s="5" t="s">
        <v>131</v>
      </c>
      <c r="F142" s="47">
        <v>12</v>
      </c>
      <c r="G142" s="8">
        <v>0.1</v>
      </c>
      <c r="H142" s="5" t="s">
        <v>123</v>
      </c>
      <c r="I142" s="5" t="s">
        <v>25</v>
      </c>
      <c r="J142" s="9">
        <v>51</v>
      </c>
      <c r="K142" s="9">
        <v>32</v>
      </c>
      <c r="L142" s="5" t="s">
        <v>26</v>
      </c>
      <c r="M142" s="9">
        <v>9</v>
      </c>
      <c r="N142" s="9">
        <f t="shared" si="3"/>
        <v>28</v>
      </c>
      <c r="O142" s="5"/>
      <c r="P142" s="5"/>
      <c r="Q142" s="6"/>
    </row>
    <row r="143" spans="1:17" ht="21" customHeight="1" x14ac:dyDescent="0.2">
      <c r="A143" s="15" t="s">
        <v>118</v>
      </c>
      <c r="B143" s="7" t="s">
        <v>187</v>
      </c>
      <c r="C143" s="15"/>
      <c r="D143" s="9">
        <v>7</v>
      </c>
      <c r="E143" s="5" t="s">
        <v>131</v>
      </c>
      <c r="F143" s="47">
        <v>13</v>
      </c>
      <c r="G143" s="8">
        <v>0.1</v>
      </c>
      <c r="H143" s="5" t="s">
        <v>123</v>
      </c>
      <c r="I143" s="5" t="s">
        <v>25</v>
      </c>
      <c r="J143" s="9">
        <v>51</v>
      </c>
      <c r="K143" s="9">
        <v>32</v>
      </c>
      <c r="L143" s="5" t="s">
        <v>26</v>
      </c>
      <c r="M143" s="9">
        <v>9</v>
      </c>
      <c r="N143" s="9">
        <f t="shared" si="3"/>
        <v>28</v>
      </c>
      <c r="O143" s="5"/>
      <c r="P143" s="5"/>
      <c r="Q143" s="6"/>
    </row>
    <row r="144" spans="1:17" ht="21" customHeight="1" x14ac:dyDescent="0.2">
      <c r="A144" s="15" t="s">
        <v>118</v>
      </c>
      <c r="B144" s="7" t="s">
        <v>187</v>
      </c>
      <c r="C144" s="15"/>
      <c r="D144" s="9">
        <v>7</v>
      </c>
      <c r="E144" s="5" t="s">
        <v>131</v>
      </c>
      <c r="F144" s="47">
        <v>14</v>
      </c>
      <c r="G144" s="8">
        <v>0.1</v>
      </c>
      <c r="H144" s="5" t="s">
        <v>122</v>
      </c>
      <c r="I144" s="5" t="s">
        <v>25</v>
      </c>
      <c r="J144" s="9">
        <v>41</v>
      </c>
      <c r="K144" s="9">
        <v>20</v>
      </c>
      <c r="L144" s="5" t="s">
        <v>26</v>
      </c>
      <c r="M144" s="9">
        <v>6</v>
      </c>
      <c r="N144" s="9">
        <f t="shared" si="3"/>
        <v>30</v>
      </c>
      <c r="O144" s="5"/>
      <c r="P144" s="5"/>
      <c r="Q144" s="6" t="s">
        <v>125</v>
      </c>
    </row>
    <row r="145" spans="1:17" ht="21" customHeight="1" x14ac:dyDescent="0.2">
      <c r="A145" s="50" t="s">
        <v>176</v>
      </c>
      <c r="B145" s="7" t="s">
        <v>133</v>
      </c>
      <c r="C145" s="49" t="s">
        <v>177</v>
      </c>
      <c r="D145" s="47">
        <v>77</v>
      </c>
      <c r="E145" s="5" t="s">
        <v>178</v>
      </c>
      <c r="F145" s="47" t="s">
        <v>179</v>
      </c>
      <c r="G145" s="8">
        <v>6</v>
      </c>
      <c r="H145" s="5" t="s">
        <v>180</v>
      </c>
      <c r="I145" s="5" t="s">
        <v>25</v>
      </c>
      <c r="J145" s="9">
        <v>57</v>
      </c>
      <c r="K145" s="9">
        <v>1200</v>
      </c>
      <c r="L145" s="5" t="s">
        <v>26</v>
      </c>
      <c r="M145" s="9">
        <v>400</v>
      </c>
      <c r="N145" s="9">
        <f>ROUND(M145/K145*100,0)</f>
        <v>33</v>
      </c>
      <c r="O145" s="5" t="s">
        <v>129</v>
      </c>
      <c r="P145" s="5"/>
      <c r="Q145" s="6"/>
    </row>
    <row r="146" spans="1:17" ht="21" customHeight="1" x14ac:dyDescent="0.2">
      <c r="A146" s="50" t="s">
        <v>176</v>
      </c>
      <c r="B146" s="7" t="s">
        <v>133</v>
      </c>
      <c r="C146" s="49" t="s">
        <v>177</v>
      </c>
      <c r="D146" s="47">
        <v>48</v>
      </c>
      <c r="E146" s="5" t="s">
        <v>181</v>
      </c>
      <c r="F146" s="47" t="s">
        <v>182</v>
      </c>
      <c r="G146" s="8">
        <v>12</v>
      </c>
      <c r="H146" s="5" t="s">
        <v>180</v>
      </c>
      <c r="I146" s="5" t="s">
        <v>25</v>
      </c>
      <c r="J146" s="9">
        <v>45</v>
      </c>
      <c r="K146" s="9">
        <v>2520</v>
      </c>
      <c r="L146" s="5" t="s">
        <v>26</v>
      </c>
      <c r="M146" s="9">
        <v>760</v>
      </c>
      <c r="N146" s="9">
        <f t="shared" ref="N146:N167" si="4">ROUND(M146/K146*100,0)</f>
        <v>30</v>
      </c>
      <c r="O146" s="5" t="s">
        <v>135</v>
      </c>
      <c r="P146" s="5"/>
      <c r="Q146" s="6"/>
    </row>
    <row r="147" spans="1:17" ht="21" customHeight="1" x14ac:dyDescent="0.2">
      <c r="A147" s="50" t="s">
        <v>176</v>
      </c>
      <c r="B147" s="7" t="s">
        <v>119</v>
      </c>
      <c r="C147" s="49" t="s">
        <v>177</v>
      </c>
      <c r="D147" s="47">
        <v>117</v>
      </c>
      <c r="E147" s="5" t="s">
        <v>183</v>
      </c>
      <c r="F147" s="47" t="s">
        <v>184</v>
      </c>
      <c r="G147" s="8">
        <v>3</v>
      </c>
      <c r="H147" s="5" t="s">
        <v>180</v>
      </c>
      <c r="I147" s="5" t="s">
        <v>25</v>
      </c>
      <c r="J147" s="9">
        <v>70</v>
      </c>
      <c r="K147" s="9">
        <v>800</v>
      </c>
      <c r="L147" s="5" t="s">
        <v>26</v>
      </c>
      <c r="M147" s="9">
        <v>250</v>
      </c>
      <c r="N147" s="9">
        <f t="shared" si="4"/>
        <v>31</v>
      </c>
      <c r="O147" s="5" t="s">
        <v>142</v>
      </c>
      <c r="P147" s="5"/>
      <c r="Q147" s="6"/>
    </row>
    <row r="148" spans="1:17" ht="21" customHeight="1" x14ac:dyDescent="0.2">
      <c r="A148" s="50" t="s">
        <v>176</v>
      </c>
      <c r="B148" s="7" t="s">
        <v>119</v>
      </c>
      <c r="C148" s="49" t="s">
        <v>177</v>
      </c>
      <c r="D148" s="47">
        <v>115</v>
      </c>
      <c r="E148" s="5" t="s">
        <v>181</v>
      </c>
      <c r="F148" s="47" t="s">
        <v>185</v>
      </c>
      <c r="G148" s="8">
        <v>3</v>
      </c>
      <c r="H148" s="5" t="s">
        <v>180</v>
      </c>
      <c r="I148" s="5" t="s">
        <v>25</v>
      </c>
      <c r="J148" s="9">
        <v>60</v>
      </c>
      <c r="K148" s="9">
        <v>810</v>
      </c>
      <c r="L148" s="5" t="s">
        <v>26</v>
      </c>
      <c r="M148" s="9">
        <v>270</v>
      </c>
      <c r="N148" s="9">
        <f t="shared" si="4"/>
        <v>33</v>
      </c>
      <c r="O148" s="5" t="s">
        <v>165</v>
      </c>
      <c r="P148" s="5"/>
      <c r="Q148" s="6"/>
    </row>
    <row r="149" spans="1:17" ht="21" customHeight="1" x14ac:dyDescent="0.2">
      <c r="A149" s="50" t="s">
        <v>176</v>
      </c>
      <c r="B149" s="7" t="s">
        <v>119</v>
      </c>
      <c r="C149" s="49" t="s">
        <v>177</v>
      </c>
      <c r="D149" s="47">
        <v>75</v>
      </c>
      <c r="E149" s="5" t="s">
        <v>181</v>
      </c>
      <c r="F149" s="47" t="s">
        <v>186</v>
      </c>
      <c r="G149" s="8">
        <v>10</v>
      </c>
      <c r="H149" s="5" t="s">
        <v>180</v>
      </c>
      <c r="I149" s="5" t="s">
        <v>25</v>
      </c>
      <c r="J149" s="9">
        <v>62</v>
      </c>
      <c r="K149" s="9">
        <v>3000</v>
      </c>
      <c r="L149" s="5" t="s">
        <v>26</v>
      </c>
      <c r="M149" s="9">
        <v>960</v>
      </c>
      <c r="N149" s="9">
        <f t="shared" si="4"/>
        <v>32</v>
      </c>
      <c r="O149" s="5" t="s">
        <v>169</v>
      </c>
      <c r="P149" s="5"/>
      <c r="Q149" s="6"/>
    </row>
    <row r="150" spans="1:17" ht="21" customHeight="1" x14ac:dyDescent="0.2">
      <c r="A150" s="50" t="s">
        <v>176</v>
      </c>
      <c r="B150" s="7" t="s">
        <v>119</v>
      </c>
      <c r="C150" s="49" t="s">
        <v>177</v>
      </c>
      <c r="D150" s="47">
        <v>87</v>
      </c>
      <c r="E150" s="5" t="s">
        <v>178</v>
      </c>
      <c r="F150" s="47" t="s">
        <v>184</v>
      </c>
      <c r="G150" s="8">
        <v>20</v>
      </c>
      <c r="H150" s="5" t="s">
        <v>180</v>
      </c>
      <c r="I150" s="5" t="s">
        <v>25</v>
      </c>
      <c r="J150" s="9">
        <v>65</v>
      </c>
      <c r="K150" s="9">
        <v>4050</v>
      </c>
      <c r="L150" s="5" t="s">
        <v>26</v>
      </c>
      <c r="M150" s="9">
        <v>1260</v>
      </c>
      <c r="N150" s="9">
        <f t="shared" si="4"/>
        <v>31</v>
      </c>
      <c r="O150" s="5" t="s">
        <v>171</v>
      </c>
      <c r="P150" s="5"/>
      <c r="Q150" s="6"/>
    </row>
    <row r="151" spans="1:17" ht="21" customHeight="1" x14ac:dyDescent="0.2">
      <c r="A151" s="50" t="s">
        <v>176</v>
      </c>
      <c r="B151" s="7" t="s">
        <v>187</v>
      </c>
      <c r="C151" s="49" t="s">
        <v>177</v>
      </c>
      <c r="D151" s="47">
        <v>100</v>
      </c>
      <c r="E151" s="5" t="s">
        <v>183</v>
      </c>
      <c r="F151" s="47" t="s">
        <v>188</v>
      </c>
      <c r="G151" s="8">
        <v>15</v>
      </c>
      <c r="H151" s="5" t="s">
        <v>180</v>
      </c>
      <c r="I151" s="5" t="s">
        <v>25</v>
      </c>
      <c r="J151" s="9">
        <v>64</v>
      </c>
      <c r="K151" s="9">
        <v>5250</v>
      </c>
      <c r="L151" s="5" t="s">
        <v>26</v>
      </c>
      <c r="M151" s="9">
        <v>1750</v>
      </c>
      <c r="N151" s="9">
        <f t="shared" si="4"/>
        <v>33</v>
      </c>
      <c r="O151" s="5" t="s">
        <v>171</v>
      </c>
      <c r="P151" s="5"/>
      <c r="Q151" s="6"/>
    </row>
    <row r="152" spans="1:17" ht="21" customHeight="1" x14ac:dyDescent="0.2">
      <c r="A152" s="50" t="s">
        <v>176</v>
      </c>
      <c r="B152" s="7" t="s">
        <v>187</v>
      </c>
      <c r="C152" s="49" t="s">
        <v>177</v>
      </c>
      <c r="D152" s="47">
        <v>82</v>
      </c>
      <c r="E152" s="5" t="s">
        <v>183</v>
      </c>
      <c r="F152" s="47" t="s">
        <v>189</v>
      </c>
      <c r="G152" s="8">
        <v>15</v>
      </c>
      <c r="H152" s="5" t="s">
        <v>180</v>
      </c>
      <c r="I152" s="5" t="s">
        <v>25</v>
      </c>
      <c r="J152" s="9">
        <v>64</v>
      </c>
      <c r="K152" s="9">
        <v>5300</v>
      </c>
      <c r="L152" s="5" t="s">
        <v>26</v>
      </c>
      <c r="M152" s="9">
        <v>1760</v>
      </c>
      <c r="N152" s="9">
        <f t="shared" si="4"/>
        <v>33</v>
      </c>
      <c r="O152" s="5" t="s">
        <v>190</v>
      </c>
      <c r="P152" s="5"/>
      <c r="Q152" s="6"/>
    </row>
    <row r="153" spans="1:17" ht="21" customHeight="1" x14ac:dyDescent="0.2">
      <c r="A153" s="53" t="s">
        <v>230</v>
      </c>
      <c r="B153" s="54" t="s">
        <v>231</v>
      </c>
      <c r="C153" s="53"/>
      <c r="D153" s="55">
        <v>142</v>
      </c>
      <c r="E153" s="54" t="s">
        <v>232</v>
      </c>
      <c r="F153" s="56">
        <v>3</v>
      </c>
      <c r="G153" s="57">
        <v>0.51</v>
      </c>
      <c r="H153" s="54" t="s">
        <v>233</v>
      </c>
      <c r="I153" s="54" t="s">
        <v>234</v>
      </c>
      <c r="J153" s="55">
        <v>59</v>
      </c>
      <c r="K153" s="55">
        <v>119</v>
      </c>
      <c r="L153" s="54" t="s">
        <v>235</v>
      </c>
      <c r="M153" s="55">
        <v>36</v>
      </c>
      <c r="N153" s="55">
        <f t="shared" si="4"/>
        <v>30</v>
      </c>
      <c r="O153" s="54"/>
      <c r="P153" s="7"/>
      <c r="Q153" s="58"/>
    </row>
    <row r="154" spans="1:17" ht="21" customHeight="1" x14ac:dyDescent="0.2">
      <c r="A154" s="53" t="s">
        <v>230</v>
      </c>
      <c r="B154" s="54" t="s">
        <v>231</v>
      </c>
      <c r="C154" s="53"/>
      <c r="D154" s="55">
        <v>142</v>
      </c>
      <c r="E154" s="54" t="s">
        <v>232</v>
      </c>
      <c r="F154" s="56">
        <v>4</v>
      </c>
      <c r="G154" s="57">
        <v>1.01</v>
      </c>
      <c r="H154" s="54" t="s">
        <v>236</v>
      </c>
      <c r="I154" s="54" t="s">
        <v>234</v>
      </c>
      <c r="J154" s="55">
        <v>75</v>
      </c>
      <c r="K154" s="55">
        <v>129</v>
      </c>
      <c r="L154" s="54" t="s">
        <v>235</v>
      </c>
      <c r="M154" s="55">
        <v>39</v>
      </c>
      <c r="N154" s="55">
        <f t="shared" si="4"/>
        <v>30</v>
      </c>
      <c r="O154" s="54"/>
      <c r="P154" s="7"/>
      <c r="Q154" s="58"/>
    </row>
    <row r="155" spans="1:17" ht="21" customHeight="1" x14ac:dyDescent="0.2">
      <c r="A155" s="53" t="s">
        <v>230</v>
      </c>
      <c r="B155" s="54" t="s">
        <v>231</v>
      </c>
      <c r="C155" s="53"/>
      <c r="D155" s="55">
        <v>142</v>
      </c>
      <c r="E155" s="54" t="s">
        <v>232</v>
      </c>
      <c r="F155" s="56">
        <v>6</v>
      </c>
      <c r="G155" s="57">
        <v>0.42</v>
      </c>
      <c r="H155" s="54" t="s">
        <v>237</v>
      </c>
      <c r="I155" s="54" t="s">
        <v>234</v>
      </c>
      <c r="J155" s="55">
        <v>77</v>
      </c>
      <c r="K155" s="55">
        <v>55</v>
      </c>
      <c r="L155" s="54" t="s">
        <v>235</v>
      </c>
      <c r="M155" s="55">
        <v>17</v>
      </c>
      <c r="N155" s="55">
        <f t="shared" si="4"/>
        <v>31</v>
      </c>
      <c r="O155" s="59" t="s">
        <v>238</v>
      </c>
      <c r="P155" s="7"/>
      <c r="Q155" s="58"/>
    </row>
    <row r="156" spans="1:17" ht="21" customHeight="1" x14ac:dyDescent="0.2">
      <c r="A156" s="53" t="s">
        <v>230</v>
      </c>
      <c r="B156" s="54" t="s">
        <v>231</v>
      </c>
      <c r="C156" s="53"/>
      <c r="D156" s="55">
        <v>142</v>
      </c>
      <c r="E156" s="54" t="s">
        <v>232</v>
      </c>
      <c r="F156" s="56">
        <v>6</v>
      </c>
      <c r="G156" s="57">
        <v>0.31</v>
      </c>
      <c r="H156" s="54" t="s">
        <v>233</v>
      </c>
      <c r="I156" s="54" t="s">
        <v>234</v>
      </c>
      <c r="J156" s="55">
        <v>80</v>
      </c>
      <c r="K156" s="55">
        <v>82</v>
      </c>
      <c r="L156" s="54" t="s">
        <v>235</v>
      </c>
      <c r="M156" s="55">
        <v>25</v>
      </c>
      <c r="N156" s="55">
        <f t="shared" si="4"/>
        <v>30</v>
      </c>
      <c r="O156" s="54"/>
      <c r="P156" s="7"/>
      <c r="Q156" s="58"/>
    </row>
    <row r="157" spans="1:17" ht="21" customHeight="1" x14ac:dyDescent="0.2">
      <c r="A157" s="53" t="s">
        <v>230</v>
      </c>
      <c r="B157" s="54" t="s">
        <v>231</v>
      </c>
      <c r="C157" s="53"/>
      <c r="D157" s="55">
        <v>142</v>
      </c>
      <c r="E157" s="54" t="s">
        <v>232</v>
      </c>
      <c r="F157" s="56">
        <v>6</v>
      </c>
      <c r="G157" s="57">
        <v>0.32</v>
      </c>
      <c r="H157" s="54" t="s">
        <v>236</v>
      </c>
      <c r="I157" s="54" t="s">
        <v>234</v>
      </c>
      <c r="J157" s="55">
        <v>77</v>
      </c>
      <c r="K157" s="55">
        <v>42</v>
      </c>
      <c r="L157" s="54" t="s">
        <v>235</v>
      </c>
      <c r="M157" s="55">
        <v>13</v>
      </c>
      <c r="N157" s="55">
        <f t="shared" si="4"/>
        <v>31</v>
      </c>
      <c r="O157" s="54"/>
      <c r="P157" s="7"/>
      <c r="Q157" s="58"/>
    </row>
    <row r="158" spans="1:17" ht="21" customHeight="1" x14ac:dyDescent="0.2">
      <c r="A158" s="53" t="s">
        <v>230</v>
      </c>
      <c r="B158" s="54" t="s">
        <v>231</v>
      </c>
      <c r="C158" s="53"/>
      <c r="D158" s="55">
        <v>142</v>
      </c>
      <c r="E158" s="54" t="s">
        <v>239</v>
      </c>
      <c r="F158" s="56">
        <v>11</v>
      </c>
      <c r="G158" s="57">
        <v>0.98</v>
      </c>
      <c r="H158" s="54" t="s">
        <v>236</v>
      </c>
      <c r="I158" s="54" t="s">
        <v>234</v>
      </c>
      <c r="J158" s="55">
        <v>65</v>
      </c>
      <c r="K158" s="55">
        <v>115</v>
      </c>
      <c r="L158" s="54" t="s">
        <v>235</v>
      </c>
      <c r="M158" s="55">
        <v>35</v>
      </c>
      <c r="N158" s="55">
        <f t="shared" si="4"/>
        <v>30</v>
      </c>
      <c r="O158" s="54"/>
      <c r="P158" s="7"/>
      <c r="Q158" s="58"/>
    </row>
    <row r="159" spans="1:17" ht="21" customHeight="1" x14ac:dyDescent="0.2">
      <c r="A159" s="53" t="s">
        <v>230</v>
      </c>
      <c r="B159" s="54" t="s">
        <v>231</v>
      </c>
      <c r="C159" s="53"/>
      <c r="D159" s="55">
        <v>171</v>
      </c>
      <c r="E159" s="54" t="s">
        <v>232</v>
      </c>
      <c r="F159" s="56">
        <v>10</v>
      </c>
      <c r="G159" s="57">
        <v>0.46</v>
      </c>
      <c r="H159" s="54" t="s">
        <v>240</v>
      </c>
      <c r="I159" s="54" t="s">
        <v>234</v>
      </c>
      <c r="J159" s="55">
        <v>52</v>
      </c>
      <c r="K159" s="55">
        <v>112</v>
      </c>
      <c r="L159" s="54" t="s">
        <v>235</v>
      </c>
      <c r="M159" s="55">
        <v>34</v>
      </c>
      <c r="N159" s="55">
        <f t="shared" si="4"/>
        <v>30</v>
      </c>
      <c r="O159" s="59" t="s">
        <v>241</v>
      </c>
      <c r="P159" s="7"/>
      <c r="Q159" s="58"/>
    </row>
    <row r="160" spans="1:17" ht="21" customHeight="1" x14ac:dyDescent="0.2">
      <c r="A160" s="53" t="s">
        <v>230</v>
      </c>
      <c r="B160" s="54" t="s">
        <v>231</v>
      </c>
      <c r="C160" s="53"/>
      <c r="D160" s="55">
        <v>171</v>
      </c>
      <c r="E160" s="54" t="s">
        <v>232</v>
      </c>
      <c r="F160" s="56">
        <v>10</v>
      </c>
      <c r="G160" s="57">
        <v>0.84</v>
      </c>
      <c r="H160" s="54" t="s">
        <v>236</v>
      </c>
      <c r="I160" s="54" t="s">
        <v>234</v>
      </c>
      <c r="J160" s="55">
        <v>85</v>
      </c>
      <c r="K160" s="55">
        <v>111</v>
      </c>
      <c r="L160" s="54" t="s">
        <v>235</v>
      </c>
      <c r="M160" s="55">
        <v>33</v>
      </c>
      <c r="N160" s="55">
        <f t="shared" si="4"/>
        <v>30</v>
      </c>
      <c r="O160" s="54"/>
      <c r="P160" s="7"/>
      <c r="Q160" s="58"/>
    </row>
    <row r="161" spans="1:17" ht="21" customHeight="1" x14ac:dyDescent="0.2">
      <c r="A161" s="53" t="s">
        <v>230</v>
      </c>
      <c r="B161" s="54" t="s">
        <v>231</v>
      </c>
      <c r="C161" s="53"/>
      <c r="D161" s="55">
        <v>171</v>
      </c>
      <c r="E161" s="54" t="s">
        <v>239</v>
      </c>
      <c r="F161" s="56">
        <v>4</v>
      </c>
      <c r="G161" s="57">
        <v>0.25</v>
      </c>
      <c r="H161" s="54" t="s">
        <v>240</v>
      </c>
      <c r="I161" s="54" t="s">
        <v>234</v>
      </c>
      <c r="J161" s="55">
        <v>90</v>
      </c>
      <c r="K161" s="55">
        <v>79</v>
      </c>
      <c r="L161" s="54" t="s">
        <v>235</v>
      </c>
      <c r="M161" s="55">
        <v>24</v>
      </c>
      <c r="N161" s="55">
        <f t="shared" si="4"/>
        <v>30</v>
      </c>
      <c r="O161" s="54" t="s">
        <v>242</v>
      </c>
      <c r="P161" s="7"/>
      <c r="Q161" s="58"/>
    </row>
    <row r="162" spans="1:17" ht="21" customHeight="1" x14ac:dyDescent="0.2">
      <c r="A162" s="15" t="s">
        <v>118</v>
      </c>
      <c r="B162" s="7" t="s">
        <v>243</v>
      </c>
      <c r="C162" s="15"/>
      <c r="D162" s="9">
        <v>168</v>
      </c>
      <c r="E162" s="5" t="s">
        <v>244</v>
      </c>
      <c r="F162" s="47" t="s">
        <v>245</v>
      </c>
      <c r="G162" s="8">
        <v>0.14000000000000001</v>
      </c>
      <c r="H162" s="5" t="s">
        <v>246</v>
      </c>
      <c r="I162" s="5" t="s">
        <v>25</v>
      </c>
      <c r="J162" s="9">
        <v>69</v>
      </c>
      <c r="K162" s="9">
        <v>35</v>
      </c>
      <c r="L162" s="5" t="s">
        <v>26</v>
      </c>
      <c r="M162" s="9">
        <v>11</v>
      </c>
      <c r="N162" s="9">
        <f t="shared" si="4"/>
        <v>31</v>
      </c>
      <c r="O162" s="5"/>
      <c r="P162" s="5"/>
      <c r="Q162" s="6"/>
    </row>
    <row r="163" spans="1:17" ht="21" customHeight="1" x14ac:dyDescent="0.2">
      <c r="A163" s="15" t="s">
        <v>118</v>
      </c>
      <c r="B163" s="7" t="s">
        <v>243</v>
      </c>
      <c r="C163" s="15"/>
      <c r="D163" s="9">
        <v>168</v>
      </c>
      <c r="E163" s="5" t="s">
        <v>244</v>
      </c>
      <c r="F163" s="47" t="s">
        <v>245</v>
      </c>
      <c r="G163" s="8">
        <v>0.42</v>
      </c>
      <c r="H163" s="5" t="s">
        <v>199</v>
      </c>
      <c r="I163" s="5" t="s">
        <v>25</v>
      </c>
      <c r="J163" s="9">
        <v>74</v>
      </c>
      <c r="K163" s="9">
        <v>53</v>
      </c>
      <c r="L163" s="5" t="s">
        <v>26</v>
      </c>
      <c r="M163" s="9">
        <v>16</v>
      </c>
      <c r="N163" s="9">
        <f t="shared" si="4"/>
        <v>30</v>
      </c>
      <c r="O163" s="5" t="s">
        <v>247</v>
      </c>
      <c r="P163" s="5"/>
      <c r="Q163" s="6"/>
    </row>
    <row r="164" spans="1:17" ht="21" customHeight="1" x14ac:dyDescent="0.2">
      <c r="A164" s="15" t="s">
        <v>118</v>
      </c>
      <c r="B164" s="7" t="s">
        <v>243</v>
      </c>
      <c r="C164" s="15"/>
      <c r="D164" s="9">
        <v>168</v>
      </c>
      <c r="E164" s="5" t="s">
        <v>244</v>
      </c>
      <c r="F164" s="47" t="s">
        <v>253</v>
      </c>
      <c r="G164" s="8">
        <v>0.15</v>
      </c>
      <c r="H164" s="5" t="s">
        <v>254</v>
      </c>
      <c r="I164" s="5" t="s">
        <v>25</v>
      </c>
      <c r="J164" s="9">
        <v>42</v>
      </c>
      <c r="K164" s="9">
        <v>30</v>
      </c>
      <c r="L164" s="5" t="s">
        <v>26</v>
      </c>
      <c r="M164" s="9">
        <v>10</v>
      </c>
      <c r="N164" s="9">
        <f t="shared" si="4"/>
        <v>33</v>
      </c>
      <c r="O164" s="5"/>
      <c r="P164" s="5"/>
      <c r="Q164" s="6"/>
    </row>
    <row r="165" spans="1:17" ht="21" customHeight="1" x14ac:dyDescent="0.2">
      <c r="A165" s="15" t="s">
        <v>118</v>
      </c>
      <c r="B165" s="7" t="s">
        <v>187</v>
      </c>
      <c r="C165" s="15"/>
      <c r="D165" s="9">
        <v>169</v>
      </c>
      <c r="E165" s="5" t="s">
        <v>249</v>
      </c>
      <c r="F165" s="47" t="s">
        <v>250</v>
      </c>
      <c r="G165" s="8">
        <v>0.05</v>
      </c>
      <c r="H165" s="5" t="s">
        <v>199</v>
      </c>
      <c r="I165" s="5" t="s">
        <v>25</v>
      </c>
      <c r="J165" s="9">
        <v>62</v>
      </c>
      <c r="K165" s="9">
        <v>6</v>
      </c>
      <c r="L165" s="5" t="s">
        <v>26</v>
      </c>
      <c r="M165" s="9">
        <v>2</v>
      </c>
      <c r="N165" s="9">
        <f t="shared" si="4"/>
        <v>33</v>
      </c>
      <c r="O165" s="5"/>
      <c r="P165" s="5"/>
      <c r="Q165" s="6"/>
    </row>
    <row r="166" spans="1:17" ht="21" customHeight="1" x14ac:dyDescent="0.2">
      <c r="A166" s="15" t="s">
        <v>118</v>
      </c>
      <c r="B166" s="7" t="s">
        <v>187</v>
      </c>
      <c r="C166" s="15"/>
      <c r="D166" s="9">
        <v>169</v>
      </c>
      <c r="E166" s="5" t="s">
        <v>249</v>
      </c>
      <c r="F166" s="47" t="s">
        <v>251</v>
      </c>
      <c r="G166" s="8">
        <v>0.12</v>
      </c>
      <c r="H166" s="5" t="s">
        <v>248</v>
      </c>
      <c r="I166" s="5" t="s">
        <v>25</v>
      </c>
      <c r="J166" s="9">
        <v>35</v>
      </c>
      <c r="K166" s="9">
        <v>21</v>
      </c>
      <c r="L166" s="5" t="s">
        <v>26</v>
      </c>
      <c r="M166" s="9">
        <v>7</v>
      </c>
      <c r="N166" s="9">
        <f t="shared" si="4"/>
        <v>33</v>
      </c>
      <c r="O166" s="5" t="s">
        <v>252</v>
      </c>
      <c r="P166" s="5"/>
      <c r="Q166" s="6"/>
    </row>
    <row r="167" spans="1:17" ht="21" customHeight="1" x14ac:dyDescent="0.2">
      <c r="A167" s="15" t="s">
        <v>118</v>
      </c>
      <c r="B167" s="7" t="s">
        <v>187</v>
      </c>
      <c r="C167" s="49"/>
      <c r="D167" s="9">
        <v>169</v>
      </c>
      <c r="E167" s="5" t="s">
        <v>249</v>
      </c>
      <c r="F167" s="47">
        <v>34</v>
      </c>
      <c r="G167" s="8">
        <v>0.62</v>
      </c>
      <c r="H167" s="5" t="s">
        <v>199</v>
      </c>
      <c r="I167" s="5" t="s">
        <v>25</v>
      </c>
      <c r="J167" s="9">
        <v>65</v>
      </c>
      <c r="K167" s="9">
        <v>75</v>
      </c>
      <c r="L167" s="5" t="s">
        <v>26</v>
      </c>
      <c r="M167" s="9">
        <v>23</v>
      </c>
      <c r="N167" s="9">
        <f t="shared" si="4"/>
        <v>31</v>
      </c>
      <c r="O167" s="5"/>
      <c r="P167" s="5"/>
      <c r="Q167" s="6"/>
    </row>
    <row r="168" spans="1:17" ht="21" customHeight="1" x14ac:dyDescent="0.2">
      <c r="A168" s="15" t="s">
        <v>118</v>
      </c>
      <c r="B168" s="7" t="s">
        <v>255</v>
      </c>
      <c r="C168" s="60" t="s">
        <v>256</v>
      </c>
      <c r="D168" s="61">
        <v>7</v>
      </c>
      <c r="E168" s="7" t="s">
        <v>257</v>
      </c>
      <c r="F168" s="62" t="s">
        <v>258</v>
      </c>
      <c r="G168" s="63">
        <v>1.05</v>
      </c>
      <c r="H168" s="7" t="s">
        <v>122</v>
      </c>
      <c r="I168" s="7" t="s">
        <v>25</v>
      </c>
      <c r="J168" s="61">
        <v>62</v>
      </c>
      <c r="K168" s="61">
        <v>286</v>
      </c>
      <c r="L168" s="7" t="s">
        <v>26</v>
      </c>
      <c r="M168" s="61">
        <v>85</v>
      </c>
      <c r="N168" s="61">
        <f t="shared" ref="N168" si="5">ROUND(M168/K168*100,0)</f>
        <v>30</v>
      </c>
      <c r="O168" s="64" t="s">
        <v>261</v>
      </c>
      <c r="P168" s="7"/>
      <c r="Q168" s="58"/>
    </row>
    <row r="169" spans="1:17" ht="21" customHeight="1" x14ac:dyDescent="0.2">
      <c r="A169" s="15" t="s">
        <v>118</v>
      </c>
      <c r="B169" s="7" t="s">
        <v>255</v>
      </c>
      <c r="C169" s="60" t="s">
        <v>256</v>
      </c>
      <c r="D169" s="61">
        <v>7</v>
      </c>
      <c r="E169" s="7" t="s">
        <v>257</v>
      </c>
      <c r="F169" s="62" t="s">
        <v>259</v>
      </c>
      <c r="G169" s="63">
        <v>0.31</v>
      </c>
      <c r="H169" s="7" t="s">
        <v>260</v>
      </c>
      <c r="I169" s="7" t="s">
        <v>25</v>
      </c>
      <c r="J169" s="61">
        <v>62</v>
      </c>
      <c r="K169" s="61">
        <v>110</v>
      </c>
      <c r="L169" s="7" t="s">
        <v>26</v>
      </c>
      <c r="M169" s="61">
        <v>33</v>
      </c>
      <c r="N169" s="61">
        <f t="shared" ref="N169:N170" si="6">ROUND(M169/K169*100,0)</f>
        <v>30</v>
      </c>
      <c r="O169" s="7"/>
      <c r="P169" s="7"/>
      <c r="Q169" s="58"/>
    </row>
    <row r="170" spans="1:17" ht="21" customHeight="1" x14ac:dyDescent="0.2">
      <c r="A170" s="15" t="s">
        <v>118</v>
      </c>
      <c r="B170" s="7" t="s">
        <v>255</v>
      </c>
      <c r="C170" s="60" t="s">
        <v>228</v>
      </c>
      <c r="D170" s="61">
        <v>18</v>
      </c>
      <c r="E170" s="7" t="s">
        <v>262</v>
      </c>
      <c r="F170" s="62" t="s">
        <v>263</v>
      </c>
      <c r="G170" s="63">
        <v>0.23</v>
      </c>
      <c r="H170" s="7" t="s">
        <v>264</v>
      </c>
      <c r="I170" s="7" t="s">
        <v>265</v>
      </c>
      <c r="J170" s="61">
        <v>76</v>
      </c>
      <c r="K170" s="61">
        <v>30</v>
      </c>
      <c r="L170" s="7" t="s">
        <v>26</v>
      </c>
      <c r="M170" s="61">
        <v>10</v>
      </c>
      <c r="N170" s="61">
        <f t="shared" si="6"/>
        <v>33</v>
      </c>
      <c r="O170" s="7"/>
      <c r="P170" s="7"/>
      <c r="Q170" s="58"/>
    </row>
    <row r="171" spans="1:17" ht="21" customHeight="1" x14ac:dyDescent="0.2">
      <c r="A171" s="15" t="s">
        <v>118</v>
      </c>
      <c r="B171" s="7" t="s">
        <v>255</v>
      </c>
      <c r="C171" s="60" t="s">
        <v>228</v>
      </c>
      <c r="D171" s="61">
        <v>18</v>
      </c>
      <c r="E171" s="7" t="s">
        <v>262</v>
      </c>
      <c r="F171" s="62" t="s">
        <v>263</v>
      </c>
      <c r="G171" s="65">
        <v>0.1</v>
      </c>
      <c r="H171" s="7" t="s">
        <v>264</v>
      </c>
      <c r="I171" s="7" t="s">
        <v>25</v>
      </c>
      <c r="J171" s="61">
        <v>39</v>
      </c>
      <c r="K171" s="61">
        <v>7</v>
      </c>
      <c r="L171" s="7" t="s">
        <v>26</v>
      </c>
      <c r="M171" s="61">
        <v>2</v>
      </c>
      <c r="N171" s="61">
        <f t="shared" ref="N171:N174" si="7">ROUND(M171/K171*100,0)</f>
        <v>29</v>
      </c>
      <c r="O171" s="7"/>
      <c r="P171" s="7"/>
      <c r="Q171" s="58"/>
    </row>
    <row r="172" spans="1:17" ht="21" customHeight="1" x14ac:dyDescent="0.2">
      <c r="A172" s="15" t="s">
        <v>118</v>
      </c>
      <c r="B172" s="7" t="s">
        <v>255</v>
      </c>
      <c r="C172" s="60" t="s">
        <v>228</v>
      </c>
      <c r="D172" s="61">
        <v>18</v>
      </c>
      <c r="E172" s="7" t="s">
        <v>262</v>
      </c>
      <c r="F172" s="62" t="s">
        <v>263</v>
      </c>
      <c r="G172" s="63">
        <v>0.06</v>
      </c>
      <c r="H172" s="7" t="s">
        <v>199</v>
      </c>
      <c r="I172" s="7" t="s">
        <v>265</v>
      </c>
      <c r="J172" s="61">
        <v>76</v>
      </c>
      <c r="K172" s="61">
        <v>8</v>
      </c>
      <c r="L172" s="7" t="s">
        <v>26</v>
      </c>
      <c r="M172" s="61">
        <v>2</v>
      </c>
      <c r="N172" s="61">
        <f t="shared" si="7"/>
        <v>25</v>
      </c>
      <c r="O172" s="7"/>
      <c r="P172" s="7"/>
      <c r="Q172" s="58"/>
    </row>
    <row r="173" spans="1:17" ht="21" customHeight="1" x14ac:dyDescent="0.2">
      <c r="A173" s="15" t="s">
        <v>118</v>
      </c>
      <c r="B173" s="7" t="s">
        <v>255</v>
      </c>
      <c r="C173" s="60" t="s">
        <v>228</v>
      </c>
      <c r="D173" s="61">
        <v>18</v>
      </c>
      <c r="E173" s="7" t="s">
        <v>262</v>
      </c>
      <c r="F173" s="62" t="s">
        <v>263</v>
      </c>
      <c r="G173" s="63">
        <v>0.12</v>
      </c>
      <c r="H173" s="7" t="s">
        <v>264</v>
      </c>
      <c r="I173" s="7" t="s">
        <v>25</v>
      </c>
      <c r="J173" s="61">
        <v>37</v>
      </c>
      <c r="K173" s="61">
        <v>8</v>
      </c>
      <c r="L173" s="7" t="s">
        <v>26</v>
      </c>
      <c r="M173" s="61">
        <v>2</v>
      </c>
      <c r="N173" s="61">
        <f t="shared" si="7"/>
        <v>25</v>
      </c>
      <c r="O173" s="7"/>
      <c r="P173" s="7"/>
      <c r="Q173" s="58"/>
    </row>
    <row r="174" spans="1:17" ht="21" customHeight="1" x14ac:dyDescent="0.2">
      <c r="A174" s="15" t="s">
        <v>118</v>
      </c>
      <c r="B174" s="7" t="s">
        <v>255</v>
      </c>
      <c r="C174" s="60" t="s">
        <v>228</v>
      </c>
      <c r="D174" s="61">
        <v>18</v>
      </c>
      <c r="E174" s="7" t="s">
        <v>262</v>
      </c>
      <c r="F174" s="62" t="s">
        <v>263</v>
      </c>
      <c r="G174" s="63">
        <v>0.09</v>
      </c>
      <c r="H174" s="7" t="s">
        <v>199</v>
      </c>
      <c r="I174" s="7" t="s">
        <v>265</v>
      </c>
      <c r="J174" s="61">
        <v>76</v>
      </c>
      <c r="K174" s="61">
        <v>12</v>
      </c>
      <c r="L174" s="7" t="s">
        <v>26</v>
      </c>
      <c r="M174" s="61">
        <v>4</v>
      </c>
      <c r="N174" s="61">
        <f t="shared" si="7"/>
        <v>33</v>
      </c>
      <c r="O174" s="64" t="s">
        <v>267</v>
      </c>
      <c r="P174" s="7"/>
      <c r="Q174" s="58"/>
    </row>
    <row r="175" spans="1:17" ht="21" customHeight="1" x14ac:dyDescent="0.2">
      <c r="A175" s="15" t="s">
        <v>118</v>
      </c>
      <c r="B175" s="7" t="s">
        <v>255</v>
      </c>
      <c r="C175" s="60" t="s">
        <v>228</v>
      </c>
      <c r="D175" s="61">
        <v>18</v>
      </c>
      <c r="E175" s="7" t="s">
        <v>262</v>
      </c>
      <c r="F175" s="62" t="s">
        <v>263</v>
      </c>
      <c r="G175" s="65">
        <v>0.1</v>
      </c>
      <c r="H175" s="7" t="s">
        <v>264</v>
      </c>
      <c r="I175" s="7" t="s">
        <v>25</v>
      </c>
      <c r="J175" s="61">
        <v>36</v>
      </c>
      <c r="K175" s="61">
        <v>7</v>
      </c>
      <c r="L175" s="7" t="s">
        <v>26</v>
      </c>
      <c r="M175" s="61">
        <v>2</v>
      </c>
      <c r="N175" s="61">
        <f t="shared" ref="N175:N186" si="8">ROUND(M175/K175*100,0)</f>
        <v>29</v>
      </c>
      <c r="O175" s="7"/>
      <c r="P175" s="7"/>
      <c r="Q175" s="58"/>
    </row>
    <row r="176" spans="1:17" ht="21" customHeight="1" x14ac:dyDescent="0.2">
      <c r="A176" s="15" t="s">
        <v>118</v>
      </c>
      <c r="B176" s="7" t="s">
        <v>255</v>
      </c>
      <c r="C176" s="60" t="s">
        <v>228</v>
      </c>
      <c r="D176" s="61">
        <v>18</v>
      </c>
      <c r="E176" s="7" t="s">
        <v>262</v>
      </c>
      <c r="F176" s="62" t="s">
        <v>266</v>
      </c>
      <c r="G176" s="63">
        <v>0.27</v>
      </c>
      <c r="H176" s="7" t="s">
        <v>122</v>
      </c>
      <c r="I176" s="7" t="s">
        <v>25</v>
      </c>
      <c r="J176" s="61">
        <v>53</v>
      </c>
      <c r="K176" s="61">
        <v>67</v>
      </c>
      <c r="L176" s="7" t="s">
        <v>26</v>
      </c>
      <c r="M176" s="61">
        <v>20</v>
      </c>
      <c r="N176" s="61">
        <f t="shared" si="8"/>
        <v>30</v>
      </c>
      <c r="O176" s="7"/>
      <c r="P176" s="7"/>
      <c r="Q176" s="58"/>
    </row>
    <row r="177" spans="1:17" ht="21" customHeight="1" x14ac:dyDescent="0.2">
      <c r="A177" s="15" t="s">
        <v>118</v>
      </c>
      <c r="B177" s="7" t="s">
        <v>255</v>
      </c>
      <c r="C177" s="60" t="s">
        <v>228</v>
      </c>
      <c r="D177" s="61">
        <v>18</v>
      </c>
      <c r="E177" s="7" t="s">
        <v>262</v>
      </c>
      <c r="F177" s="62" t="s">
        <v>266</v>
      </c>
      <c r="G177" s="63">
        <v>0.17</v>
      </c>
      <c r="H177" s="7" t="s">
        <v>122</v>
      </c>
      <c r="I177" s="7" t="s">
        <v>25</v>
      </c>
      <c r="J177" s="61">
        <v>49</v>
      </c>
      <c r="K177" s="61">
        <v>40</v>
      </c>
      <c r="L177" s="7" t="s">
        <v>26</v>
      </c>
      <c r="M177" s="61">
        <v>12</v>
      </c>
      <c r="N177" s="61">
        <f t="shared" si="8"/>
        <v>30</v>
      </c>
      <c r="O177" s="7"/>
      <c r="P177" s="7"/>
      <c r="Q177" s="58"/>
    </row>
    <row r="178" spans="1:17" ht="21" customHeight="1" x14ac:dyDescent="0.2">
      <c r="A178" s="15" t="s">
        <v>118</v>
      </c>
      <c r="B178" s="7" t="s">
        <v>255</v>
      </c>
      <c r="C178" s="60" t="s">
        <v>228</v>
      </c>
      <c r="D178" s="61">
        <v>18</v>
      </c>
      <c r="E178" s="7" t="s">
        <v>262</v>
      </c>
      <c r="F178" s="62" t="s">
        <v>266</v>
      </c>
      <c r="G178" s="63">
        <v>0.12</v>
      </c>
      <c r="H178" s="7" t="s">
        <v>122</v>
      </c>
      <c r="I178" s="7" t="s">
        <v>25</v>
      </c>
      <c r="J178" s="61">
        <v>50</v>
      </c>
      <c r="K178" s="61">
        <v>28</v>
      </c>
      <c r="L178" s="7" t="s">
        <v>26</v>
      </c>
      <c r="M178" s="61">
        <v>8</v>
      </c>
      <c r="N178" s="61">
        <f t="shared" si="8"/>
        <v>29</v>
      </c>
      <c r="O178" s="7"/>
      <c r="P178" s="7"/>
      <c r="Q178" s="58"/>
    </row>
    <row r="179" spans="1:17" ht="21" customHeight="1" x14ac:dyDescent="0.2">
      <c r="A179" s="15" t="s">
        <v>118</v>
      </c>
      <c r="B179" s="7" t="s">
        <v>195</v>
      </c>
      <c r="C179" s="60" t="s">
        <v>228</v>
      </c>
      <c r="D179" s="61">
        <v>18</v>
      </c>
      <c r="E179" s="7" t="s">
        <v>262</v>
      </c>
      <c r="F179" s="62">
        <v>62</v>
      </c>
      <c r="G179" s="63">
        <v>0.11</v>
      </c>
      <c r="H179" s="7" t="s">
        <v>199</v>
      </c>
      <c r="I179" s="7" t="s">
        <v>265</v>
      </c>
      <c r="J179" s="61">
        <v>76</v>
      </c>
      <c r="K179" s="61">
        <v>15</v>
      </c>
      <c r="L179" s="7" t="s">
        <v>26</v>
      </c>
      <c r="M179" s="61">
        <v>4</v>
      </c>
      <c r="N179" s="61">
        <f t="shared" si="8"/>
        <v>27</v>
      </c>
      <c r="O179" s="7"/>
      <c r="P179" s="7"/>
      <c r="Q179" s="58"/>
    </row>
    <row r="180" spans="1:17" ht="21" customHeight="1" x14ac:dyDescent="0.2">
      <c r="A180" s="15" t="s">
        <v>118</v>
      </c>
      <c r="B180" s="7" t="s">
        <v>255</v>
      </c>
      <c r="C180" s="60" t="s">
        <v>228</v>
      </c>
      <c r="D180" s="61">
        <v>18</v>
      </c>
      <c r="E180" s="7" t="s">
        <v>262</v>
      </c>
      <c r="F180" s="62">
        <v>63</v>
      </c>
      <c r="G180" s="63">
        <v>0.12</v>
      </c>
      <c r="H180" s="7" t="s">
        <v>122</v>
      </c>
      <c r="I180" s="7" t="s">
        <v>25</v>
      </c>
      <c r="J180" s="61">
        <v>51</v>
      </c>
      <c r="K180" s="61">
        <v>29</v>
      </c>
      <c r="L180" s="7" t="s">
        <v>26</v>
      </c>
      <c r="M180" s="61">
        <v>9</v>
      </c>
      <c r="N180" s="61">
        <f t="shared" si="8"/>
        <v>31</v>
      </c>
      <c r="O180" s="7"/>
      <c r="P180" s="7"/>
      <c r="Q180" s="58"/>
    </row>
    <row r="181" spans="1:17" ht="21" customHeight="1" x14ac:dyDescent="0.2">
      <c r="A181" s="66" t="s">
        <v>118</v>
      </c>
      <c r="B181" s="67" t="s">
        <v>268</v>
      </c>
      <c r="C181" s="68" t="s">
        <v>228</v>
      </c>
      <c r="D181" s="69">
        <v>14</v>
      </c>
      <c r="E181" s="67" t="s">
        <v>120</v>
      </c>
      <c r="F181" s="70">
        <v>42</v>
      </c>
      <c r="G181" s="71">
        <v>2.04</v>
      </c>
      <c r="H181" s="67" t="s">
        <v>122</v>
      </c>
      <c r="I181" s="67" t="s">
        <v>25</v>
      </c>
      <c r="J181" s="69">
        <v>78</v>
      </c>
      <c r="K181" s="69">
        <v>647</v>
      </c>
      <c r="L181" s="67" t="s">
        <v>26</v>
      </c>
      <c r="M181" s="69">
        <v>191</v>
      </c>
      <c r="N181" s="69">
        <f t="shared" si="8"/>
        <v>30</v>
      </c>
      <c r="O181" s="67" t="s">
        <v>269</v>
      </c>
      <c r="P181" s="67"/>
      <c r="Q181" s="72"/>
    </row>
    <row r="182" spans="1:17" ht="21" customHeight="1" x14ac:dyDescent="0.2">
      <c r="A182" s="73" t="s">
        <v>118</v>
      </c>
      <c r="B182" s="67" t="s">
        <v>268</v>
      </c>
      <c r="C182" s="68" t="s">
        <v>228</v>
      </c>
      <c r="D182" s="69">
        <v>87</v>
      </c>
      <c r="E182" s="67" t="s">
        <v>270</v>
      </c>
      <c r="F182" s="70" t="s">
        <v>271</v>
      </c>
      <c r="G182" s="71">
        <v>1.44</v>
      </c>
      <c r="H182" s="67" t="s">
        <v>122</v>
      </c>
      <c r="I182" s="67" t="s">
        <v>25</v>
      </c>
      <c r="J182" s="69">
        <v>65</v>
      </c>
      <c r="K182" s="69">
        <v>413</v>
      </c>
      <c r="L182" s="67" t="s">
        <v>26</v>
      </c>
      <c r="M182" s="69">
        <v>122</v>
      </c>
      <c r="N182" s="69">
        <f t="shared" ref="N182:N183" si="9">ROUND(M182/K182*100,0)</f>
        <v>30</v>
      </c>
      <c r="O182" s="67"/>
      <c r="P182" s="67"/>
      <c r="Q182" s="72"/>
    </row>
    <row r="183" spans="1:17" ht="21" customHeight="1" x14ac:dyDescent="0.2">
      <c r="A183" s="73" t="s">
        <v>118</v>
      </c>
      <c r="B183" s="67" t="s">
        <v>268</v>
      </c>
      <c r="C183" s="68" t="s">
        <v>228</v>
      </c>
      <c r="D183" s="69">
        <v>87</v>
      </c>
      <c r="E183" s="67" t="s">
        <v>270</v>
      </c>
      <c r="F183" s="70" t="s">
        <v>272</v>
      </c>
      <c r="G183" s="71">
        <v>0.65</v>
      </c>
      <c r="H183" s="67" t="s">
        <v>122</v>
      </c>
      <c r="I183" s="67" t="s">
        <v>25</v>
      </c>
      <c r="J183" s="69">
        <v>65</v>
      </c>
      <c r="K183" s="69">
        <v>187</v>
      </c>
      <c r="L183" s="67" t="s">
        <v>26</v>
      </c>
      <c r="M183" s="69">
        <v>56</v>
      </c>
      <c r="N183" s="69">
        <f t="shared" si="9"/>
        <v>30</v>
      </c>
      <c r="O183" s="74" t="s">
        <v>275</v>
      </c>
      <c r="P183" s="67"/>
      <c r="Q183" s="72"/>
    </row>
    <row r="184" spans="1:17" ht="21" customHeight="1" x14ac:dyDescent="0.2">
      <c r="A184" s="73" t="s">
        <v>118</v>
      </c>
      <c r="B184" s="67" t="s">
        <v>268</v>
      </c>
      <c r="C184" s="68" t="s">
        <v>228</v>
      </c>
      <c r="D184" s="69">
        <v>98</v>
      </c>
      <c r="E184" s="67" t="s">
        <v>273</v>
      </c>
      <c r="F184" s="70" t="s">
        <v>274</v>
      </c>
      <c r="G184" s="71">
        <v>1.3</v>
      </c>
      <c r="H184" s="67" t="s">
        <v>122</v>
      </c>
      <c r="I184" s="67" t="s">
        <v>25</v>
      </c>
      <c r="J184" s="69">
        <v>62</v>
      </c>
      <c r="K184" s="69">
        <v>354</v>
      </c>
      <c r="L184" s="67" t="s">
        <v>26</v>
      </c>
      <c r="M184" s="69">
        <v>105</v>
      </c>
      <c r="N184" s="69">
        <f t="shared" ref="N184" si="10">ROUND(M184/K184*100,0)</f>
        <v>30</v>
      </c>
      <c r="O184" s="67"/>
      <c r="P184" s="67"/>
      <c r="Q184" s="72"/>
    </row>
    <row r="185" spans="1:17" ht="21" customHeight="1" x14ac:dyDescent="0.2">
      <c r="A185" s="73" t="s">
        <v>118</v>
      </c>
      <c r="B185" s="67" t="s">
        <v>268</v>
      </c>
      <c r="C185" s="68" t="s">
        <v>228</v>
      </c>
      <c r="D185" s="69">
        <v>98</v>
      </c>
      <c r="E185" s="67" t="s">
        <v>273</v>
      </c>
      <c r="F185" s="70">
        <v>8</v>
      </c>
      <c r="G185" s="71">
        <v>0.11</v>
      </c>
      <c r="H185" s="67" t="s">
        <v>122</v>
      </c>
      <c r="I185" s="67" t="s">
        <v>25</v>
      </c>
      <c r="J185" s="69">
        <v>46</v>
      </c>
      <c r="K185" s="69">
        <v>24</v>
      </c>
      <c r="L185" s="67" t="s">
        <v>26</v>
      </c>
      <c r="M185" s="69">
        <v>7</v>
      </c>
      <c r="N185" s="69">
        <f t="shared" ref="N185" si="11">ROUND(M185/K185*100,0)</f>
        <v>29</v>
      </c>
      <c r="O185" s="67"/>
      <c r="P185" s="67"/>
      <c r="Q185" s="72"/>
    </row>
    <row r="186" spans="1:17" ht="21" customHeight="1" x14ac:dyDescent="0.2">
      <c r="A186" s="15"/>
      <c r="B186" s="7"/>
      <c r="C186" s="15"/>
      <c r="D186" s="9"/>
      <c r="E186" s="5"/>
      <c r="F186" s="47"/>
      <c r="G186" s="8"/>
      <c r="H186" s="5"/>
      <c r="I186" s="5"/>
      <c r="J186" s="9"/>
      <c r="K186" s="9"/>
      <c r="L186" s="5"/>
      <c r="M186" s="9"/>
      <c r="N186" s="9" t="e">
        <f t="shared" si="8"/>
        <v>#DIV/0!</v>
      </c>
      <c r="O186" s="5"/>
      <c r="P186" s="5"/>
      <c r="Q186" s="6"/>
    </row>
  </sheetData>
  <mergeCells count="8">
    <mergeCell ref="O3:O5"/>
    <mergeCell ref="P3:P5"/>
    <mergeCell ref="Q3:Q5"/>
    <mergeCell ref="A3:A5"/>
    <mergeCell ref="B3:B5"/>
    <mergeCell ref="C3:F3"/>
    <mergeCell ref="G3:K3"/>
    <mergeCell ref="L3:N3"/>
  </mergeCells>
  <phoneticPr fontId="1"/>
  <printOptions horizontalCentered="1"/>
  <pageMargins left="0.70866141732283472" right="0.70866141732283472" top="0.70866141732283472" bottom="0.70866141732283472" header="0.31496062992125984" footer="0.31496062992125984"/>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pane xSplit="1" ySplit="6" topLeftCell="B22" activePane="bottomRight" state="frozen"/>
      <selection activeCell="D8" sqref="D8"/>
      <selection pane="topRight" activeCell="D8" sqref="D8"/>
      <selection pane="bottomLeft" activeCell="D8" sqref="D8"/>
      <selection pane="bottomRight" activeCell="A24" sqref="A24:XFD24"/>
    </sheetView>
  </sheetViews>
  <sheetFormatPr defaultColWidth="9" defaultRowHeight="21" customHeight="1" x14ac:dyDescent="0.2"/>
  <cols>
    <col min="1" max="1" width="18.6328125" style="1" customWidth="1"/>
    <col min="2" max="2" width="5.6328125" style="2" customWidth="1"/>
    <col min="3" max="3" width="8.6328125" style="1" customWidth="1"/>
    <col min="4" max="5" width="5.08984375" style="1" customWidth="1"/>
    <col min="6" max="6" width="6.6328125" style="1" customWidth="1"/>
    <col min="7" max="14" width="7.6328125" style="1" customWidth="1"/>
    <col min="15" max="15" width="5.6328125" style="1" customWidth="1"/>
    <col min="16" max="16" width="4.6328125" style="1" customWidth="1"/>
    <col min="17" max="17" width="10.6328125" style="1" customWidth="1"/>
    <col min="18" max="16384" width="9" style="1"/>
  </cols>
  <sheetData>
    <row r="1" spans="1:17" ht="21" customHeight="1" x14ac:dyDescent="0.2">
      <c r="A1" s="4" t="s">
        <v>50</v>
      </c>
      <c r="P1" s="3" t="s">
        <v>27</v>
      </c>
      <c r="Q1" s="20" t="str">
        <f>'表紙 '!H8</f>
        <v>阿南町</v>
      </c>
    </row>
    <row r="2" spans="1:17" ht="21" customHeight="1" x14ac:dyDescent="0.2">
      <c r="A2" s="21" t="s">
        <v>37</v>
      </c>
    </row>
    <row r="3" spans="1:17" ht="21" customHeight="1" x14ac:dyDescent="0.2">
      <c r="A3" s="84" t="s">
        <v>1</v>
      </c>
      <c r="B3" s="85" t="s">
        <v>2</v>
      </c>
      <c r="C3" s="86" t="s">
        <v>19</v>
      </c>
      <c r="D3" s="86"/>
      <c r="E3" s="86"/>
      <c r="F3" s="86"/>
      <c r="G3" s="87" t="s">
        <v>38</v>
      </c>
      <c r="H3" s="88"/>
      <c r="I3" s="88"/>
      <c r="J3" s="88"/>
      <c r="K3" s="88"/>
      <c r="L3" s="88"/>
      <c r="M3" s="88"/>
      <c r="N3" s="89"/>
      <c r="O3" s="80" t="s">
        <v>23</v>
      </c>
      <c r="P3" s="80" t="s">
        <v>22</v>
      </c>
      <c r="Q3" s="82" t="s">
        <v>24</v>
      </c>
    </row>
    <row r="4" spans="1:17" ht="21" customHeight="1" x14ac:dyDescent="0.2">
      <c r="A4" s="84"/>
      <c r="B4" s="85"/>
      <c r="C4" s="90" t="s">
        <v>3</v>
      </c>
      <c r="D4" s="92" t="s">
        <v>4</v>
      </c>
      <c r="E4" s="92" t="s">
        <v>5</v>
      </c>
      <c r="F4" s="90" t="s">
        <v>6</v>
      </c>
      <c r="G4" s="90" t="s">
        <v>43</v>
      </c>
      <c r="H4" s="87" t="s">
        <v>39</v>
      </c>
      <c r="I4" s="88"/>
      <c r="J4" s="88"/>
      <c r="K4" s="89"/>
      <c r="L4" s="87" t="s">
        <v>40</v>
      </c>
      <c r="M4" s="88"/>
      <c r="N4" s="89"/>
      <c r="O4" s="80"/>
      <c r="P4" s="80"/>
      <c r="Q4" s="82"/>
    </row>
    <row r="5" spans="1:17" ht="31.5" customHeight="1" x14ac:dyDescent="0.2">
      <c r="A5" s="84"/>
      <c r="B5" s="84"/>
      <c r="C5" s="91"/>
      <c r="D5" s="93"/>
      <c r="E5" s="93"/>
      <c r="F5" s="91"/>
      <c r="G5" s="93"/>
      <c r="H5" s="10" t="s">
        <v>44</v>
      </c>
      <c r="I5" s="10" t="s">
        <v>45</v>
      </c>
      <c r="J5" s="10" t="s">
        <v>46</v>
      </c>
      <c r="K5" s="10" t="s">
        <v>47</v>
      </c>
      <c r="L5" s="10" t="s">
        <v>42</v>
      </c>
      <c r="M5" s="10" t="s">
        <v>48</v>
      </c>
      <c r="N5" s="10" t="s">
        <v>49</v>
      </c>
      <c r="O5" s="81"/>
      <c r="P5" s="81"/>
      <c r="Q5" s="83"/>
    </row>
    <row r="6" spans="1:17" ht="15" customHeight="1" x14ac:dyDescent="0.2">
      <c r="A6" s="84"/>
      <c r="B6" s="84"/>
      <c r="C6" s="12"/>
      <c r="D6" s="12"/>
      <c r="E6" s="12"/>
      <c r="F6" s="12"/>
      <c r="G6" s="13" t="s">
        <v>13</v>
      </c>
      <c r="H6" s="13" t="s">
        <v>13</v>
      </c>
      <c r="I6" s="13"/>
      <c r="J6" s="13"/>
      <c r="K6" s="13" t="s">
        <v>41</v>
      </c>
      <c r="L6" s="13" t="s">
        <v>13</v>
      </c>
      <c r="M6" s="13"/>
      <c r="N6" s="13"/>
      <c r="O6" s="81"/>
      <c r="P6" s="81"/>
      <c r="Q6" s="83"/>
    </row>
    <row r="7" spans="1:17" ht="21" customHeight="1" x14ac:dyDescent="0.2">
      <c r="A7" s="49" t="s">
        <v>176</v>
      </c>
      <c r="B7" s="7" t="s">
        <v>133</v>
      </c>
      <c r="C7" s="49" t="s">
        <v>177</v>
      </c>
      <c r="D7" s="47">
        <v>61</v>
      </c>
      <c r="E7" s="5" t="s">
        <v>192</v>
      </c>
      <c r="F7" s="47">
        <v>13</v>
      </c>
      <c r="G7" s="8">
        <v>2</v>
      </c>
      <c r="H7" s="8">
        <v>2</v>
      </c>
      <c r="I7" s="29" t="s">
        <v>119</v>
      </c>
      <c r="J7" s="29" t="s">
        <v>193</v>
      </c>
      <c r="K7" s="9">
        <v>2500</v>
      </c>
      <c r="L7" s="8">
        <v>0</v>
      </c>
      <c r="M7" s="29"/>
      <c r="N7" s="29"/>
      <c r="O7" s="5" t="s">
        <v>129</v>
      </c>
      <c r="P7" s="5"/>
      <c r="Q7" s="6"/>
    </row>
    <row r="8" spans="1:17" ht="21" customHeight="1" x14ac:dyDescent="0.2">
      <c r="A8" s="49" t="s">
        <v>176</v>
      </c>
      <c r="B8" s="7" t="s">
        <v>119</v>
      </c>
      <c r="C8" s="49" t="s">
        <v>177</v>
      </c>
      <c r="D8" s="47">
        <v>60</v>
      </c>
      <c r="E8" s="5" t="s">
        <v>178</v>
      </c>
      <c r="F8" s="47" t="s">
        <v>189</v>
      </c>
      <c r="G8" s="8">
        <v>3</v>
      </c>
      <c r="H8" s="8">
        <v>3</v>
      </c>
      <c r="I8" s="29" t="s">
        <v>187</v>
      </c>
      <c r="J8" s="29" t="s">
        <v>193</v>
      </c>
      <c r="K8" s="9">
        <v>2500</v>
      </c>
      <c r="L8" s="8">
        <v>0</v>
      </c>
      <c r="M8" s="29"/>
      <c r="N8" s="29"/>
      <c r="O8" s="5" t="s">
        <v>129</v>
      </c>
      <c r="P8" s="5"/>
      <c r="Q8" s="6"/>
    </row>
    <row r="9" spans="1:17" ht="21" customHeight="1" x14ac:dyDescent="0.2">
      <c r="A9" s="49" t="s">
        <v>176</v>
      </c>
      <c r="B9" s="7" t="s">
        <v>187</v>
      </c>
      <c r="C9" s="49" t="s">
        <v>177</v>
      </c>
      <c r="D9" s="47">
        <v>77</v>
      </c>
      <c r="E9" s="5" t="s">
        <v>194</v>
      </c>
      <c r="F9" s="47" t="s">
        <v>191</v>
      </c>
      <c r="G9" s="8">
        <v>4</v>
      </c>
      <c r="H9" s="8">
        <v>4</v>
      </c>
      <c r="I9" s="29" t="s">
        <v>195</v>
      </c>
      <c r="J9" s="29" t="s">
        <v>193</v>
      </c>
      <c r="K9" s="9">
        <v>2500</v>
      </c>
      <c r="L9" s="8">
        <v>0</v>
      </c>
      <c r="M9" s="29"/>
      <c r="N9" s="29"/>
      <c r="O9" s="5" t="s">
        <v>129</v>
      </c>
      <c r="P9" s="5"/>
      <c r="Q9" s="6"/>
    </row>
    <row r="10" spans="1:17" ht="21" customHeight="1" x14ac:dyDescent="0.2">
      <c r="A10" s="49" t="s">
        <v>227</v>
      </c>
      <c r="B10" s="7" t="s">
        <v>187</v>
      </c>
      <c r="C10" s="49" t="s">
        <v>228</v>
      </c>
      <c r="D10" s="47">
        <v>7</v>
      </c>
      <c r="E10" s="5" t="s">
        <v>178</v>
      </c>
      <c r="F10" s="47">
        <v>14</v>
      </c>
      <c r="G10" s="8">
        <v>0.1</v>
      </c>
      <c r="H10" s="8">
        <v>0.1</v>
      </c>
      <c r="I10" s="29" t="s">
        <v>187</v>
      </c>
      <c r="J10" s="29" t="s">
        <v>229</v>
      </c>
      <c r="K10" s="9">
        <v>2500</v>
      </c>
      <c r="L10" s="8">
        <v>0</v>
      </c>
      <c r="M10" s="29"/>
      <c r="N10" s="29"/>
      <c r="O10" s="5" t="s">
        <v>135</v>
      </c>
      <c r="P10" s="5"/>
      <c r="Q10" s="6"/>
    </row>
    <row r="11" spans="1:17" ht="21" customHeight="1" x14ac:dyDescent="0.2">
      <c r="A11" s="15"/>
      <c r="B11" s="7"/>
      <c r="C11" s="15"/>
      <c r="D11" s="9"/>
      <c r="E11" s="5"/>
      <c r="F11" s="9"/>
      <c r="G11" s="8"/>
      <c r="H11" s="8"/>
      <c r="I11" s="29"/>
      <c r="J11" s="29"/>
      <c r="K11" s="9"/>
      <c r="L11" s="8"/>
      <c r="M11" s="29"/>
      <c r="N11" s="29"/>
      <c r="O11" s="5"/>
      <c r="P11" s="5"/>
      <c r="Q11" s="6"/>
    </row>
    <row r="12" spans="1:17" ht="21" customHeight="1" x14ac:dyDescent="0.2">
      <c r="A12" s="15"/>
      <c r="B12" s="7"/>
      <c r="C12" s="15"/>
      <c r="D12" s="9"/>
      <c r="E12" s="5"/>
      <c r="F12" s="9"/>
      <c r="G12" s="8"/>
      <c r="H12" s="8"/>
      <c r="I12" s="29"/>
      <c r="J12" s="29"/>
      <c r="K12" s="9"/>
      <c r="L12" s="8"/>
      <c r="M12" s="29"/>
      <c r="N12" s="29"/>
      <c r="O12" s="5"/>
      <c r="P12" s="5"/>
      <c r="Q12" s="6"/>
    </row>
    <row r="13" spans="1:17" ht="21" customHeight="1" x14ac:dyDescent="0.2">
      <c r="A13" s="15"/>
      <c r="B13" s="7"/>
      <c r="C13" s="15"/>
      <c r="D13" s="9"/>
      <c r="E13" s="5"/>
      <c r="F13" s="9"/>
      <c r="G13" s="8"/>
      <c r="H13" s="8"/>
      <c r="I13" s="29"/>
      <c r="J13" s="29"/>
      <c r="K13" s="9"/>
      <c r="L13" s="8"/>
      <c r="M13" s="29"/>
      <c r="N13" s="29"/>
      <c r="O13" s="5"/>
      <c r="P13" s="5"/>
      <c r="Q13" s="6"/>
    </row>
    <row r="14" spans="1:17" ht="21" customHeight="1" x14ac:dyDescent="0.2">
      <c r="A14" s="15"/>
      <c r="B14" s="7"/>
      <c r="C14" s="15"/>
      <c r="D14" s="9"/>
      <c r="E14" s="5"/>
      <c r="F14" s="9"/>
      <c r="G14" s="8"/>
      <c r="H14" s="8"/>
      <c r="I14" s="29"/>
      <c r="J14" s="29"/>
      <c r="K14" s="9"/>
      <c r="L14" s="8"/>
      <c r="M14" s="29"/>
      <c r="N14" s="29"/>
      <c r="O14" s="5"/>
      <c r="P14" s="5"/>
      <c r="Q14" s="6"/>
    </row>
    <row r="15" spans="1:17" ht="21" customHeight="1" x14ac:dyDescent="0.2">
      <c r="A15" s="15"/>
      <c r="B15" s="7"/>
      <c r="C15" s="15"/>
      <c r="D15" s="9"/>
      <c r="E15" s="5"/>
      <c r="F15" s="9"/>
      <c r="G15" s="8"/>
      <c r="H15" s="8"/>
      <c r="I15" s="29"/>
      <c r="J15" s="29"/>
      <c r="K15" s="9"/>
      <c r="L15" s="8"/>
      <c r="M15" s="29"/>
      <c r="N15" s="29"/>
      <c r="O15" s="5"/>
      <c r="P15" s="5"/>
      <c r="Q15" s="6"/>
    </row>
    <row r="16" spans="1:17" ht="21" customHeight="1" x14ac:dyDescent="0.2">
      <c r="A16" s="15"/>
      <c r="B16" s="7"/>
      <c r="C16" s="15"/>
      <c r="D16" s="9"/>
      <c r="E16" s="5"/>
      <c r="F16" s="9"/>
      <c r="G16" s="8"/>
      <c r="H16" s="8"/>
      <c r="I16" s="29"/>
      <c r="J16" s="29"/>
      <c r="K16" s="9"/>
      <c r="L16" s="8"/>
      <c r="M16" s="29"/>
      <c r="N16" s="29"/>
      <c r="O16" s="5"/>
      <c r="P16" s="5"/>
      <c r="Q16" s="6"/>
    </row>
    <row r="17" spans="1:17" ht="21" customHeight="1" x14ac:dyDescent="0.2">
      <c r="A17" s="15"/>
      <c r="B17" s="7"/>
      <c r="C17" s="15"/>
      <c r="D17" s="9"/>
      <c r="E17" s="5"/>
      <c r="F17" s="9"/>
      <c r="G17" s="8"/>
      <c r="H17" s="8"/>
      <c r="I17" s="29"/>
      <c r="J17" s="29"/>
      <c r="K17" s="9"/>
      <c r="L17" s="8"/>
      <c r="M17" s="29"/>
      <c r="N17" s="29"/>
      <c r="O17" s="5"/>
      <c r="P17" s="5"/>
      <c r="Q17" s="6"/>
    </row>
    <row r="18" spans="1:17" ht="21" customHeight="1" x14ac:dyDescent="0.2">
      <c r="A18" s="15"/>
      <c r="B18" s="7"/>
      <c r="C18" s="15"/>
      <c r="D18" s="9"/>
      <c r="E18" s="5"/>
      <c r="F18" s="9"/>
      <c r="G18" s="8"/>
      <c r="H18" s="8"/>
      <c r="I18" s="29"/>
      <c r="J18" s="29"/>
      <c r="K18" s="9"/>
      <c r="L18" s="8"/>
      <c r="M18" s="29"/>
      <c r="N18" s="29"/>
      <c r="O18" s="5"/>
      <c r="P18" s="5"/>
      <c r="Q18" s="6"/>
    </row>
    <row r="19" spans="1:17" ht="21" customHeight="1" x14ac:dyDescent="0.2">
      <c r="A19" s="15"/>
      <c r="B19" s="7"/>
      <c r="C19" s="15"/>
      <c r="D19" s="9"/>
      <c r="E19" s="5"/>
      <c r="F19" s="9"/>
      <c r="G19" s="8"/>
      <c r="H19" s="8"/>
      <c r="I19" s="29"/>
      <c r="J19" s="29"/>
      <c r="K19" s="9"/>
      <c r="L19" s="8"/>
      <c r="M19" s="29"/>
      <c r="N19" s="29"/>
      <c r="O19" s="5"/>
      <c r="P19" s="5"/>
      <c r="Q19" s="6"/>
    </row>
    <row r="20" spans="1:17" ht="21" customHeight="1" x14ac:dyDescent="0.2">
      <c r="A20" s="15"/>
      <c r="B20" s="7"/>
      <c r="C20" s="15"/>
      <c r="D20" s="9"/>
      <c r="E20" s="5"/>
      <c r="F20" s="9"/>
      <c r="G20" s="8"/>
      <c r="H20" s="8"/>
      <c r="I20" s="29"/>
      <c r="J20" s="29"/>
      <c r="K20" s="9"/>
      <c r="L20" s="8"/>
      <c r="M20" s="29"/>
      <c r="N20" s="29"/>
      <c r="O20" s="5"/>
      <c r="P20" s="5"/>
      <c r="Q20" s="6"/>
    </row>
    <row r="21" spans="1:17" ht="21" customHeight="1" x14ac:dyDescent="0.2">
      <c r="A21" s="15"/>
      <c r="B21" s="7"/>
      <c r="C21" s="15"/>
      <c r="D21" s="9"/>
      <c r="E21" s="5"/>
      <c r="F21" s="9"/>
      <c r="G21" s="8"/>
      <c r="H21" s="8"/>
      <c r="I21" s="29"/>
      <c r="J21" s="29"/>
      <c r="K21" s="9"/>
      <c r="L21" s="8"/>
      <c r="M21" s="29"/>
      <c r="N21" s="29"/>
      <c r="O21" s="5"/>
      <c r="P21" s="5"/>
      <c r="Q21" s="6"/>
    </row>
    <row r="22" spans="1:17" ht="21" customHeight="1" x14ac:dyDescent="0.2">
      <c r="A22" s="15"/>
      <c r="B22" s="7"/>
      <c r="C22" s="15"/>
      <c r="D22" s="9"/>
      <c r="E22" s="5"/>
      <c r="F22" s="9"/>
      <c r="G22" s="8"/>
      <c r="H22" s="8"/>
      <c r="I22" s="29"/>
      <c r="J22" s="29"/>
      <c r="K22" s="9"/>
      <c r="L22" s="8"/>
      <c r="M22" s="29"/>
      <c r="N22" s="29"/>
      <c r="O22" s="5"/>
      <c r="P22" s="5"/>
      <c r="Q22" s="6"/>
    </row>
    <row r="23" spans="1:17" ht="21" customHeight="1" x14ac:dyDescent="0.2">
      <c r="A23" s="15"/>
      <c r="B23" s="7"/>
      <c r="C23" s="15"/>
      <c r="D23" s="9"/>
      <c r="E23" s="5"/>
      <c r="F23" s="9"/>
      <c r="G23" s="8"/>
      <c r="H23" s="8"/>
      <c r="I23" s="29"/>
      <c r="J23" s="29"/>
      <c r="K23" s="9"/>
      <c r="L23" s="8"/>
      <c r="M23" s="29"/>
      <c r="N23" s="29"/>
      <c r="O23" s="5"/>
      <c r="P23" s="5"/>
      <c r="Q23" s="6"/>
    </row>
    <row r="24" spans="1:17" ht="21" customHeight="1" x14ac:dyDescent="0.2">
      <c r="A24" s="15"/>
      <c r="B24" s="7"/>
      <c r="C24" s="15"/>
      <c r="D24" s="9"/>
      <c r="E24" s="5"/>
      <c r="F24" s="9"/>
      <c r="G24" s="8"/>
      <c r="H24" s="8"/>
      <c r="I24" s="29"/>
      <c r="J24" s="29"/>
      <c r="K24" s="9"/>
      <c r="L24" s="8"/>
      <c r="M24" s="29"/>
      <c r="N24" s="29"/>
      <c r="O24" s="5"/>
      <c r="P24" s="5"/>
      <c r="Q24" s="6"/>
    </row>
  </sheetData>
  <mergeCells count="14">
    <mergeCell ref="Q3:Q6"/>
    <mergeCell ref="G3:N3"/>
    <mergeCell ref="C4:C5"/>
    <mergeCell ref="D4:D5"/>
    <mergeCell ref="E4:E5"/>
    <mergeCell ref="F4:F5"/>
    <mergeCell ref="G4:G5"/>
    <mergeCell ref="H4:K4"/>
    <mergeCell ref="L4:N4"/>
    <mergeCell ref="A3:A6"/>
    <mergeCell ref="B3:B6"/>
    <mergeCell ref="C3:F3"/>
    <mergeCell ref="O3:O6"/>
    <mergeCell ref="P3:P6"/>
  </mergeCells>
  <phoneticPr fontId="1"/>
  <printOptions horizontalCentered="1"/>
  <pageMargins left="0.70866141732283472" right="0.70866141732283472" top="0.70866141732283472" bottom="0.70866141732283472"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5"/>
  <sheetViews>
    <sheetView workbookViewId="0">
      <pane xSplit="1" ySplit="4" topLeftCell="B20" activePane="bottomRight" state="frozen"/>
      <selection activeCell="D8" sqref="D8"/>
      <selection pane="topRight" activeCell="D8" sqref="D8"/>
      <selection pane="bottomLeft" activeCell="D8" sqref="D8"/>
      <selection pane="bottomRight" activeCell="C8" sqref="C8:F8"/>
    </sheetView>
  </sheetViews>
  <sheetFormatPr defaultColWidth="9" defaultRowHeight="21" customHeight="1" x14ac:dyDescent="0.2"/>
  <cols>
    <col min="1" max="1" width="18.6328125" style="1" customWidth="1"/>
    <col min="2" max="2" width="5.6328125" style="2" customWidth="1"/>
    <col min="3" max="3" width="8.6328125" style="1" customWidth="1"/>
    <col min="4" max="5" width="5.08984375" style="1" customWidth="1"/>
    <col min="6" max="6" width="6.6328125" style="1" customWidth="1"/>
    <col min="7" max="14" width="7.6328125" style="1" customWidth="1"/>
    <col min="15" max="15" width="5.6328125" style="1" customWidth="1"/>
    <col min="16" max="16" width="4.6328125" style="1" customWidth="1"/>
    <col min="17" max="17" width="10.6328125" style="1" customWidth="1"/>
    <col min="18" max="16384" width="9" style="1"/>
  </cols>
  <sheetData>
    <row r="1" spans="1:17" ht="21" customHeight="1" x14ac:dyDescent="0.2">
      <c r="A1" s="4" t="s">
        <v>51</v>
      </c>
      <c r="P1" s="3" t="s">
        <v>27</v>
      </c>
      <c r="Q1" s="20" t="str">
        <f>'表紙 '!H8</f>
        <v>阿南町</v>
      </c>
    </row>
    <row r="2" spans="1:17" ht="21" customHeight="1" x14ac:dyDescent="0.2">
      <c r="A2" s="21" t="s">
        <v>52</v>
      </c>
    </row>
    <row r="3" spans="1:17" ht="21" customHeight="1" x14ac:dyDescent="0.2">
      <c r="A3" s="84" t="s">
        <v>1</v>
      </c>
      <c r="B3" s="85" t="s">
        <v>2</v>
      </c>
      <c r="C3" s="94" t="s">
        <v>19</v>
      </c>
      <c r="D3" s="95"/>
      <c r="E3" s="95"/>
      <c r="F3" s="96"/>
      <c r="G3" s="101" t="s">
        <v>55</v>
      </c>
      <c r="H3" s="102"/>
      <c r="I3" s="102"/>
      <c r="J3" s="102"/>
      <c r="K3" s="102"/>
      <c r="L3" s="102"/>
      <c r="M3" s="103"/>
      <c r="N3" s="90" t="s">
        <v>54</v>
      </c>
      <c r="O3" s="116" t="s">
        <v>53</v>
      </c>
      <c r="P3" s="117"/>
      <c r="Q3" s="118"/>
    </row>
    <row r="4" spans="1:17" ht="31.5" customHeight="1" x14ac:dyDescent="0.2">
      <c r="A4" s="84"/>
      <c r="B4" s="84"/>
      <c r="C4" s="97"/>
      <c r="D4" s="98"/>
      <c r="E4" s="98"/>
      <c r="F4" s="99"/>
      <c r="G4" s="104"/>
      <c r="H4" s="105"/>
      <c r="I4" s="105"/>
      <c r="J4" s="105"/>
      <c r="K4" s="105"/>
      <c r="L4" s="105"/>
      <c r="M4" s="106"/>
      <c r="N4" s="100"/>
      <c r="O4" s="119"/>
      <c r="P4" s="120"/>
      <c r="Q4" s="121"/>
    </row>
    <row r="5" spans="1:17" ht="21" customHeight="1" x14ac:dyDescent="0.2">
      <c r="A5" s="15"/>
      <c r="B5" s="7"/>
      <c r="C5" s="107"/>
      <c r="D5" s="108"/>
      <c r="E5" s="108"/>
      <c r="F5" s="109"/>
      <c r="G5" s="110"/>
      <c r="H5" s="111"/>
      <c r="I5" s="111"/>
      <c r="J5" s="111"/>
      <c r="K5" s="111"/>
      <c r="L5" s="111"/>
      <c r="M5" s="112"/>
      <c r="N5" s="29"/>
      <c r="O5" s="113"/>
      <c r="P5" s="114"/>
      <c r="Q5" s="115"/>
    </row>
    <row r="6" spans="1:17" ht="21" customHeight="1" x14ac:dyDescent="0.2">
      <c r="A6" s="15"/>
      <c r="B6" s="7"/>
      <c r="C6" s="107"/>
      <c r="D6" s="108"/>
      <c r="E6" s="108"/>
      <c r="F6" s="109"/>
      <c r="G6" s="110"/>
      <c r="H6" s="111"/>
      <c r="I6" s="111"/>
      <c r="J6" s="111"/>
      <c r="K6" s="111"/>
      <c r="L6" s="111"/>
      <c r="M6" s="112"/>
      <c r="N6" s="29"/>
      <c r="O6" s="113"/>
      <c r="P6" s="114"/>
      <c r="Q6" s="115"/>
    </row>
    <row r="7" spans="1:17" ht="21" customHeight="1" x14ac:dyDescent="0.2">
      <c r="A7" s="15"/>
      <c r="B7" s="7"/>
      <c r="C7" s="107"/>
      <c r="D7" s="108"/>
      <c r="E7" s="108"/>
      <c r="F7" s="109"/>
      <c r="G7" s="110"/>
      <c r="H7" s="111"/>
      <c r="I7" s="111"/>
      <c r="J7" s="111"/>
      <c r="K7" s="111"/>
      <c r="L7" s="111"/>
      <c r="M7" s="112"/>
      <c r="N7" s="29"/>
      <c r="O7" s="113"/>
      <c r="P7" s="114"/>
      <c r="Q7" s="115"/>
    </row>
    <row r="8" spans="1:17" ht="21" customHeight="1" x14ac:dyDescent="0.2">
      <c r="A8" s="15"/>
      <c r="B8" s="7"/>
      <c r="C8" s="107"/>
      <c r="D8" s="108"/>
      <c r="E8" s="108"/>
      <c r="F8" s="109"/>
      <c r="G8" s="110"/>
      <c r="H8" s="111"/>
      <c r="I8" s="111"/>
      <c r="J8" s="111"/>
      <c r="K8" s="111"/>
      <c r="L8" s="111"/>
      <c r="M8" s="112"/>
      <c r="N8" s="29"/>
      <c r="O8" s="113"/>
      <c r="P8" s="114"/>
      <c r="Q8" s="115"/>
    </row>
    <row r="9" spans="1:17" ht="21" customHeight="1" x14ac:dyDescent="0.2">
      <c r="A9" s="15"/>
      <c r="B9" s="7"/>
      <c r="C9" s="107"/>
      <c r="D9" s="108"/>
      <c r="E9" s="108"/>
      <c r="F9" s="109"/>
      <c r="G9" s="110"/>
      <c r="H9" s="111"/>
      <c r="I9" s="111"/>
      <c r="J9" s="111"/>
      <c r="K9" s="111"/>
      <c r="L9" s="111"/>
      <c r="M9" s="112"/>
      <c r="N9" s="29"/>
      <c r="O9" s="113"/>
      <c r="P9" s="114"/>
      <c r="Q9" s="115"/>
    </row>
    <row r="10" spans="1:17" ht="21" customHeight="1" x14ac:dyDescent="0.2">
      <c r="A10" s="15"/>
      <c r="B10" s="7"/>
      <c r="C10" s="107"/>
      <c r="D10" s="108"/>
      <c r="E10" s="108"/>
      <c r="F10" s="109"/>
      <c r="G10" s="110"/>
      <c r="H10" s="111"/>
      <c r="I10" s="111"/>
      <c r="J10" s="111"/>
      <c r="K10" s="111"/>
      <c r="L10" s="111"/>
      <c r="M10" s="112"/>
      <c r="N10" s="29"/>
      <c r="O10" s="113"/>
      <c r="P10" s="114"/>
      <c r="Q10" s="115"/>
    </row>
    <row r="11" spans="1:17" ht="21" customHeight="1" x14ac:dyDescent="0.2">
      <c r="A11" s="15"/>
      <c r="B11" s="7"/>
      <c r="C11" s="107"/>
      <c r="D11" s="108"/>
      <c r="E11" s="108"/>
      <c r="F11" s="109"/>
      <c r="G11" s="110"/>
      <c r="H11" s="111"/>
      <c r="I11" s="111"/>
      <c r="J11" s="111"/>
      <c r="K11" s="111"/>
      <c r="L11" s="111"/>
      <c r="M11" s="112"/>
      <c r="N11" s="29"/>
      <c r="O11" s="113"/>
      <c r="P11" s="114"/>
      <c r="Q11" s="115"/>
    </row>
    <row r="12" spans="1:17" ht="21" customHeight="1" x14ac:dyDescent="0.2">
      <c r="A12" s="15"/>
      <c r="B12" s="7"/>
      <c r="C12" s="107"/>
      <c r="D12" s="108"/>
      <c r="E12" s="108"/>
      <c r="F12" s="109"/>
      <c r="G12" s="110"/>
      <c r="H12" s="111"/>
      <c r="I12" s="111"/>
      <c r="J12" s="111"/>
      <c r="K12" s="111"/>
      <c r="L12" s="111"/>
      <c r="M12" s="112"/>
      <c r="N12" s="29"/>
      <c r="O12" s="113"/>
      <c r="P12" s="114"/>
      <c r="Q12" s="115"/>
    </row>
    <row r="13" spans="1:17" ht="21" customHeight="1" x14ac:dyDescent="0.2">
      <c r="A13" s="15"/>
      <c r="B13" s="7"/>
      <c r="C13" s="107"/>
      <c r="D13" s="108"/>
      <c r="E13" s="108"/>
      <c r="F13" s="109"/>
      <c r="G13" s="110"/>
      <c r="H13" s="111"/>
      <c r="I13" s="111"/>
      <c r="J13" s="111"/>
      <c r="K13" s="111"/>
      <c r="L13" s="111"/>
      <c r="M13" s="112"/>
      <c r="N13" s="29"/>
      <c r="O13" s="113"/>
      <c r="P13" s="114"/>
      <c r="Q13" s="115"/>
    </row>
    <row r="14" spans="1:17" ht="21" customHeight="1" x14ac:dyDescent="0.2">
      <c r="A14" s="15"/>
      <c r="B14" s="7"/>
      <c r="C14" s="107"/>
      <c r="D14" s="108"/>
      <c r="E14" s="108"/>
      <c r="F14" s="109"/>
      <c r="G14" s="110"/>
      <c r="H14" s="111"/>
      <c r="I14" s="111"/>
      <c r="J14" s="111"/>
      <c r="K14" s="111"/>
      <c r="L14" s="111"/>
      <c r="M14" s="112"/>
      <c r="N14" s="29"/>
      <c r="O14" s="113"/>
      <c r="P14" s="114"/>
      <c r="Q14" s="115"/>
    </row>
    <row r="15" spans="1:17" ht="21" customHeight="1" x14ac:dyDescent="0.2">
      <c r="A15" s="15"/>
      <c r="B15" s="7"/>
      <c r="C15" s="107"/>
      <c r="D15" s="108"/>
      <c r="E15" s="108"/>
      <c r="F15" s="109"/>
      <c r="G15" s="110"/>
      <c r="H15" s="111"/>
      <c r="I15" s="111"/>
      <c r="J15" s="111"/>
      <c r="K15" s="111"/>
      <c r="L15" s="111"/>
      <c r="M15" s="112"/>
      <c r="N15" s="29"/>
      <c r="O15" s="113"/>
      <c r="P15" s="114"/>
      <c r="Q15" s="115"/>
    </row>
    <row r="16" spans="1:17" ht="21" customHeight="1" x14ac:dyDescent="0.2">
      <c r="A16" s="15"/>
      <c r="B16" s="7"/>
      <c r="C16" s="107"/>
      <c r="D16" s="108"/>
      <c r="E16" s="108"/>
      <c r="F16" s="109"/>
      <c r="G16" s="110"/>
      <c r="H16" s="111"/>
      <c r="I16" s="111"/>
      <c r="J16" s="111"/>
      <c r="K16" s="111"/>
      <c r="L16" s="111"/>
      <c r="M16" s="112"/>
      <c r="N16" s="29"/>
      <c r="O16" s="113"/>
      <c r="P16" s="114"/>
      <c r="Q16" s="115"/>
    </row>
    <row r="17" spans="1:17" ht="21" customHeight="1" x14ac:dyDescent="0.2">
      <c r="A17" s="15"/>
      <c r="B17" s="7"/>
      <c r="C17" s="107"/>
      <c r="D17" s="108"/>
      <c r="E17" s="108"/>
      <c r="F17" s="109"/>
      <c r="G17" s="110"/>
      <c r="H17" s="111"/>
      <c r="I17" s="111"/>
      <c r="J17" s="111"/>
      <c r="K17" s="111"/>
      <c r="L17" s="111"/>
      <c r="M17" s="112"/>
      <c r="N17" s="29"/>
      <c r="O17" s="113"/>
      <c r="P17" s="114"/>
      <c r="Q17" s="115"/>
    </row>
    <row r="18" spans="1:17" ht="21" customHeight="1" x14ac:dyDescent="0.2">
      <c r="A18" s="15"/>
      <c r="B18" s="7"/>
      <c r="C18" s="107"/>
      <c r="D18" s="108"/>
      <c r="E18" s="108"/>
      <c r="F18" s="109"/>
      <c r="G18" s="110"/>
      <c r="H18" s="111"/>
      <c r="I18" s="111"/>
      <c r="J18" s="111"/>
      <c r="K18" s="111"/>
      <c r="L18" s="111"/>
      <c r="M18" s="112"/>
      <c r="N18" s="29"/>
      <c r="O18" s="113"/>
      <c r="P18" s="114"/>
      <c r="Q18" s="115"/>
    </row>
    <row r="19" spans="1:17" ht="21" customHeight="1" x14ac:dyDescent="0.2">
      <c r="A19" s="15"/>
      <c r="B19" s="7"/>
      <c r="C19" s="107"/>
      <c r="D19" s="108"/>
      <c r="E19" s="108"/>
      <c r="F19" s="109"/>
      <c r="G19" s="110"/>
      <c r="H19" s="111"/>
      <c r="I19" s="111"/>
      <c r="J19" s="111"/>
      <c r="K19" s="111"/>
      <c r="L19" s="111"/>
      <c r="M19" s="112"/>
      <c r="N19" s="29"/>
      <c r="O19" s="113"/>
      <c r="P19" s="114"/>
      <c r="Q19" s="115"/>
    </row>
    <row r="20" spans="1:17" ht="21" customHeight="1" x14ac:dyDescent="0.2">
      <c r="A20" s="15"/>
      <c r="B20" s="7"/>
      <c r="C20" s="107"/>
      <c r="D20" s="108"/>
      <c r="E20" s="108"/>
      <c r="F20" s="109"/>
      <c r="G20" s="110"/>
      <c r="H20" s="111"/>
      <c r="I20" s="111"/>
      <c r="J20" s="111"/>
      <c r="K20" s="111"/>
      <c r="L20" s="111"/>
      <c r="M20" s="112"/>
      <c r="N20" s="29"/>
      <c r="O20" s="113"/>
      <c r="P20" s="114"/>
      <c r="Q20" s="115"/>
    </row>
    <row r="21" spans="1:17" ht="21" customHeight="1" x14ac:dyDescent="0.2">
      <c r="A21" s="15"/>
      <c r="B21" s="7"/>
      <c r="C21" s="107"/>
      <c r="D21" s="108"/>
      <c r="E21" s="108"/>
      <c r="F21" s="109"/>
      <c r="G21" s="110"/>
      <c r="H21" s="111"/>
      <c r="I21" s="111"/>
      <c r="J21" s="111"/>
      <c r="K21" s="111"/>
      <c r="L21" s="111"/>
      <c r="M21" s="112"/>
      <c r="N21" s="29"/>
      <c r="O21" s="113"/>
      <c r="P21" s="114"/>
      <c r="Q21" s="115"/>
    </row>
    <row r="22" spans="1:17" ht="21" customHeight="1" x14ac:dyDescent="0.2">
      <c r="A22" s="15"/>
      <c r="B22" s="7"/>
      <c r="C22" s="107"/>
      <c r="D22" s="108"/>
      <c r="E22" s="108"/>
      <c r="F22" s="109"/>
      <c r="G22" s="110"/>
      <c r="H22" s="111"/>
      <c r="I22" s="111"/>
      <c r="J22" s="111"/>
      <c r="K22" s="111"/>
      <c r="L22" s="111"/>
      <c r="M22" s="112"/>
      <c r="N22" s="29"/>
      <c r="O22" s="113"/>
      <c r="P22" s="114"/>
      <c r="Q22" s="115"/>
    </row>
    <row r="23" spans="1:17" ht="21" customHeight="1" x14ac:dyDescent="0.2">
      <c r="A23" s="15"/>
      <c r="B23" s="7"/>
      <c r="C23" s="107"/>
      <c r="D23" s="108"/>
      <c r="E23" s="108"/>
      <c r="F23" s="109"/>
      <c r="G23" s="110"/>
      <c r="H23" s="111"/>
      <c r="I23" s="111"/>
      <c r="J23" s="111"/>
      <c r="K23" s="111"/>
      <c r="L23" s="111"/>
      <c r="M23" s="112"/>
      <c r="N23" s="29"/>
      <c r="O23" s="113"/>
      <c r="P23" s="114"/>
      <c r="Q23" s="115"/>
    </row>
    <row r="24" spans="1:17" ht="21" customHeight="1" x14ac:dyDescent="0.2">
      <c r="A24" s="15"/>
      <c r="B24" s="7"/>
      <c r="C24" s="107"/>
      <c r="D24" s="108"/>
      <c r="E24" s="108"/>
      <c r="F24" s="109"/>
      <c r="G24" s="110"/>
      <c r="H24" s="111"/>
      <c r="I24" s="111"/>
      <c r="J24" s="111"/>
      <c r="K24" s="111"/>
      <c r="L24" s="111"/>
      <c r="M24" s="112"/>
      <c r="N24" s="29"/>
      <c r="O24" s="113"/>
      <c r="P24" s="114"/>
      <c r="Q24" s="115"/>
    </row>
    <row r="25" spans="1:17" ht="21" customHeight="1" x14ac:dyDescent="0.2">
      <c r="A25" s="15"/>
      <c r="B25" s="7"/>
      <c r="C25" s="107"/>
      <c r="D25" s="108"/>
      <c r="E25" s="108"/>
      <c r="F25" s="109"/>
      <c r="G25" s="110"/>
      <c r="H25" s="111"/>
      <c r="I25" s="111"/>
      <c r="J25" s="111"/>
      <c r="K25" s="111"/>
      <c r="L25" s="111"/>
      <c r="M25" s="112"/>
      <c r="N25" s="29"/>
      <c r="O25" s="113"/>
      <c r="P25" s="114"/>
      <c r="Q25" s="115"/>
    </row>
  </sheetData>
  <mergeCells count="69">
    <mergeCell ref="C25:F25"/>
    <mergeCell ref="G25:M25"/>
    <mergeCell ref="O25:Q25"/>
    <mergeCell ref="C20:F20"/>
    <mergeCell ref="G20:M20"/>
    <mergeCell ref="O20:Q20"/>
    <mergeCell ref="C21:F21"/>
    <mergeCell ref="G21:M21"/>
    <mergeCell ref="O21:Q21"/>
    <mergeCell ref="C23:F23"/>
    <mergeCell ref="G23:M23"/>
    <mergeCell ref="O23:Q23"/>
    <mergeCell ref="C24:F24"/>
    <mergeCell ref="G24:M24"/>
    <mergeCell ref="O24:Q24"/>
    <mergeCell ref="C19:F19"/>
    <mergeCell ref="G19:M19"/>
    <mergeCell ref="O19:Q19"/>
    <mergeCell ref="C22:F22"/>
    <mergeCell ref="G22:M22"/>
    <mergeCell ref="O22:Q22"/>
    <mergeCell ref="C17:F17"/>
    <mergeCell ref="G17:M17"/>
    <mergeCell ref="O17:Q17"/>
    <mergeCell ref="C18:F18"/>
    <mergeCell ref="G18:M18"/>
    <mergeCell ref="O18:Q18"/>
    <mergeCell ref="C15:F15"/>
    <mergeCell ref="G15:M15"/>
    <mergeCell ref="O15:Q15"/>
    <mergeCell ref="C16:F16"/>
    <mergeCell ref="G16:M16"/>
    <mergeCell ref="O16:Q16"/>
    <mergeCell ref="C13:F13"/>
    <mergeCell ref="G13:M13"/>
    <mergeCell ref="O13:Q13"/>
    <mergeCell ref="C14:F14"/>
    <mergeCell ref="G14:M14"/>
    <mergeCell ref="O14:Q14"/>
    <mergeCell ref="C11:F11"/>
    <mergeCell ref="G11:M11"/>
    <mergeCell ref="O11:Q11"/>
    <mergeCell ref="C12:F12"/>
    <mergeCell ref="G12:M12"/>
    <mergeCell ref="O12:Q12"/>
    <mergeCell ref="C9:F9"/>
    <mergeCell ref="G9:M9"/>
    <mergeCell ref="O9:Q9"/>
    <mergeCell ref="C10:F10"/>
    <mergeCell ref="G10:M10"/>
    <mergeCell ref="O10:Q10"/>
    <mergeCell ref="C7:F7"/>
    <mergeCell ref="G7:M7"/>
    <mergeCell ref="O7:Q7"/>
    <mergeCell ref="C8:F8"/>
    <mergeCell ref="G8:M8"/>
    <mergeCell ref="O8:Q8"/>
    <mergeCell ref="C5:F5"/>
    <mergeCell ref="G5:M5"/>
    <mergeCell ref="O5:Q5"/>
    <mergeCell ref="O3:Q4"/>
    <mergeCell ref="C6:F6"/>
    <mergeCell ref="G6:M6"/>
    <mergeCell ref="O6:Q6"/>
    <mergeCell ref="A3:A4"/>
    <mergeCell ref="B3:B4"/>
    <mergeCell ref="C3:F4"/>
    <mergeCell ref="N3:N4"/>
    <mergeCell ref="G3:M4"/>
  </mergeCells>
  <phoneticPr fontId="1"/>
  <printOptions horizontalCentered="1"/>
  <pageMargins left="0.70866141732283472" right="0.70866141732283472" top="0.70866141732283472" bottom="0.70866141732283472"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4"/>
  <sheetViews>
    <sheetView workbookViewId="0">
      <pane xSplit="1" ySplit="5" topLeftCell="B21" activePane="bottomRight" state="frozen"/>
      <selection activeCell="D8" sqref="D8"/>
      <selection pane="topRight" activeCell="D8" sqref="D8"/>
      <selection pane="bottomLeft" activeCell="D8" sqref="D8"/>
      <selection pane="bottomRight" activeCell="F26" sqref="F26"/>
    </sheetView>
  </sheetViews>
  <sheetFormatPr defaultColWidth="9" defaultRowHeight="21" customHeight="1" x14ac:dyDescent="0.2"/>
  <cols>
    <col min="1" max="1" width="18.6328125" style="1" customWidth="1"/>
    <col min="2" max="2" width="5.6328125" style="2" customWidth="1"/>
    <col min="3" max="3" width="8.6328125" style="1" customWidth="1"/>
    <col min="4" max="5" width="5.08984375" style="1" customWidth="1"/>
    <col min="6" max="6" width="8.6328125" style="1" customWidth="1"/>
    <col min="7" max="8" width="5.08984375" style="1" customWidth="1"/>
    <col min="9" max="9" width="20.6328125" style="1" customWidth="1"/>
    <col min="10" max="10" width="10.6328125" style="1" customWidth="1"/>
    <col min="11" max="11" width="7.6328125" style="1" customWidth="1"/>
    <col min="12" max="12" width="5.6328125" style="1" customWidth="1"/>
    <col min="13" max="13" width="4.6328125" style="1" customWidth="1"/>
    <col min="14" max="15" width="10.6328125" style="1" customWidth="1"/>
    <col min="16" max="16384" width="9" style="1"/>
  </cols>
  <sheetData>
    <row r="1" spans="1:15" ht="21" customHeight="1" x14ac:dyDescent="0.2">
      <c r="A1" s="4" t="s">
        <v>56</v>
      </c>
      <c r="N1" s="3" t="s">
        <v>27</v>
      </c>
      <c r="O1" s="20" t="str">
        <f>'表紙 '!H8</f>
        <v>阿南町</v>
      </c>
    </row>
    <row r="2" spans="1:15" ht="21" customHeight="1" x14ac:dyDescent="0.2">
      <c r="A2" s="21" t="s">
        <v>57</v>
      </c>
    </row>
    <row r="3" spans="1:15" ht="21" customHeight="1" x14ac:dyDescent="0.2">
      <c r="A3" s="84" t="s">
        <v>1</v>
      </c>
      <c r="B3" s="85" t="s">
        <v>2</v>
      </c>
      <c r="C3" s="86" t="s">
        <v>58</v>
      </c>
      <c r="D3" s="86"/>
      <c r="E3" s="86"/>
      <c r="F3" s="86" t="s">
        <v>59</v>
      </c>
      <c r="G3" s="86"/>
      <c r="H3" s="86"/>
      <c r="I3" s="122" t="s">
        <v>64</v>
      </c>
      <c r="J3" s="87" t="s">
        <v>60</v>
      </c>
      <c r="K3" s="89"/>
      <c r="L3" s="80" t="s">
        <v>23</v>
      </c>
      <c r="M3" s="80" t="s">
        <v>22</v>
      </c>
      <c r="N3" s="116" t="s">
        <v>24</v>
      </c>
      <c r="O3" s="124"/>
    </row>
    <row r="4" spans="1:15" ht="31.5" customHeight="1" x14ac:dyDescent="0.2">
      <c r="A4" s="84"/>
      <c r="B4" s="84"/>
      <c r="C4" s="31" t="s">
        <v>65</v>
      </c>
      <c r="D4" s="32" t="s">
        <v>4</v>
      </c>
      <c r="E4" s="32" t="s">
        <v>5</v>
      </c>
      <c r="F4" s="31" t="s">
        <v>65</v>
      </c>
      <c r="G4" s="32" t="s">
        <v>4</v>
      </c>
      <c r="H4" s="32" t="s">
        <v>5</v>
      </c>
      <c r="I4" s="123"/>
      <c r="J4" s="30" t="s">
        <v>62</v>
      </c>
      <c r="K4" s="30" t="s">
        <v>63</v>
      </c>
      <c r="L4" s="81"/>
      <c r="M4" s="81"/>
      <c r="N4" s="125"/>
      <c r="O4" s="126"/>
    </row>
    <row r="5" spans="1:15" ht="15" customHeight="1" x14ac:dyDescent="0.2">
      <c r="A5" s="84"/>
      <c r="B5" s="84"/>
      <c r="C5" s="12"/>
      <c r="D5" s="12"/>
      <c r="E5" s="12"/>
      <c r="F5" s="12"/>
      <c r="G5" s="12"/>
      <c r="H5" s="12"/>
      <c r="I5" s="13"/>
      <c r="J5" s="13" t="s">
        <v>61</v>
      </c>
      <c r="K5" s="13" t="s">
        <v>61</v>
      </c>
      <c r="L5" s="81"/>
      <c r="M5" s="81"/>
      <c r="N5" s="127"/>
      <c r="O5" s="128"/>
    </row>
    <row r="6" spans="1:15" ht="21" customHeight="1" x14ac:dyDescent="0.2">
      <c r="A6" s="49" t="s">
        <v>176</v>
      </c>
      <c r="B6" s="7" t="s">
        <v>187</v>
      </c>
      <c r="C6" s="49" t="s">
        <v>177</v>
      </c>
      <c r="D6" s="9">
        <v>82</v>
      </c>
      <c r="E6" s="5" t="s">
        <v>183</v>
      </c>
      <c r="F6" s="49" t="s">
        <v>177</v>
      </c>
      <c r="G6" s="9">
        <v>82</v>
      </c>
      <c r="H6" s="5" t="s">
        <v>192</v>
      </c>
      <c r="I6" s="51" t="s">
        <v>196</v>
      </c>
      <c r="J6" s="9">
        <v>600</v>
      </c>
      <c r="K6" s="33">
        <v>3</v>
      </c>
      <c r="L6" s="5" t="s">
        <v>190</v>
      </c>
      <c r="M6" s="5"/>
      <c r="N6" s="113"/>
      <c r="O6" s="115"/>
    </row>
    <row r="7" spans="1:15" ht="21" customHeight="1" x14ac:dyDescent="0.2">
      <c r="A7" s="49" t="s">
        <v>176</v>
      </c>
      <c r="B7" s="7" t="s">
        <v>187</v>
      </c>
      <c r="C7" s="49" t="s">
        <v>177</v>
      </c>
      <c r="D7" s="9">
        <v>61</v>
      </c>
      <c r="E7" s="5" t="s">
        <v>192</v>
      </c>
      <c r="F7" s="49" t="s">
        <v>177</v>
      </c>
      <c r="G7" s="9">
        <v>60</v>
      </c>
      <c r="H7" s="5" t="s">
        <v>178</v>
      </c>
      <c r="I7" s="51" t="s">
        <v>197</v>
      </c>
      <c r="J7" s="9">
        <v>800</v>
      </c>
      <c r="K7" s="33">
        <v>3</v>
      </c>
      <c r="L7" s="5" t="s">
        <v>129</v>
      </c>
      <c r="M7" s="5"/>
      <c r="N7" s="113"/>
      <c r="O7" s="115"/>
    </row>
    <row r="8" spans="1:15" ht="21" customHeight="1" x14ac:dyDescent="0.2">
      <c r="A8" s="15"/>
      <c r="B8" s="7"/>
      <c r="C8" s="15"/>
      <c r="D8" s="9"/>
      <c r="E8" s="5"/>
      <c r="F8" s="15"/>
      <c r="G8" s="9"/>
      <c r="H8" s="5"/>
      <c r="I8" s="8"/>
      <c r="J8" s="9"/>
      <c r="K8" s="33"/>
      <c r="L8" s="5"/>
      <c r="M8" s="5"/>
      <c r="N8" s="113"/>
      <c r="O8" s="115"/>
    </row>
    <row r="9" spans="1:15" ht="21" customHeight="1" x14ac:dyDescent="0.2">
      <c r="A9" s="15"/>
      <c r="B9" s="7"/>
      <c r="C9" s="15"/>
      <c r="D9" s="9"/>
      <c r="E9" s="5"/>
      <c r="F9" s="15"/>
      <c r="G9" s="9"/>
      <c r="H9" s="5"/>
      <c r="I9" s="8"/>
      <c r="J9" s="9"/>
      <c r="K9" s="33"/>
      <c r="L9" s="5"/>
      <c r="M9" s="5"/>
      <c r="N9" s="113"/>
      <c r="O9" s="115"/>
    </row>
    <row r="10" spans="1:15" ht="21" customHeight="1" x14ac:dyDescent="0.2">
      <c r="A10" s="15"/>
      <c r="B10" s="7"/>
      <c r="C10" s="15"/>
      <c r="D10" s="9"/>
      <c r="E10" s="5"/>
      <c r="F10" s="15"/>
      <c r="G10" s="9"/>
      <c r="H10" s="5"/>
      <c r="I10" s="8"/>
      <c r="J10" s="9"/>
      <c r="K10" s="33"/>
      <c r="L10" s="5"/>
      <c r="M10" s="5"/>
      <c r="N10" s="113"/>
      <c r="O10" s="115"/>
    </row>
    <row r="11" spans="1:15" ht="21" customHeight="1" x14ac:dyDescent="0.2">
      <c r="A11" s="15"/>
      <c r="B11" s="7"/>
      <c r="C11" s="15"/>
      <c r="D11" s="9"/>
      <c r="E11" s="5"/>
      <c r="F11" s="15"/>
      <c r="G11" s="9"/>
      <c r="H11" s="5"/>
      <c r="I11" s="8"/>
      <c r="J11" s="9"/>
      <c r="K11" s="33"/>
      <c r="L11" s="5"/>
      <c r="M11" s="5"/>
      <c r="N11" s="113"/>
      <c r="O11" s="115"/>
    </row>
    <row r="12" spans="1:15" ht="21" customHeight="1" x14ac:dyDescent="0.2">
      <c r="A12" s="15"/>
      <c r="B12" s="7"/>
      <c r="C12" s="15"/>
      <c r="D12" s="9"/>
      <c r="E12" s="5"/>
      <c r="F12" s="15"/>
      <c r="G12" s="9"/>
      <c r="H12" s="5"/>
      <c r="I12" s="8"/>
      <c r="J12" s="9"/>
      <c r="K12" s="33"/>
      <c r="L12" s="5"/>
      <c r="M12" s="5"/>
      <c r="N12" s="113"/>
      <c r="O12" s="115"/>
    </row>
    <row r="13" spans="1:15" ht="21" customHeight="1" x14ac:dyDescent="0.2">
      <c r="A13" s="15"/>
      <c r="B13" s="7"/>
      <c r="C13" s="15"/>
      <c r="D13" s="9"/>
      <c r="E13" s="5"/>
      <c r="F13" s="15"/>
      <c r="G13" s="9"/>
      <c r="H13" s="5"/>
      <c r="I13" s="8"/>
      <c r="J13" s="9"/>
      <c r="K13" s="33"/>
      <c r="L13" s="5"/>
      <c r="M13" s="5"/>
      <c r="N13" s="113"/>
      <c r="O13" s="115"/>
    </row>
    <row r="14" spans="1:15" ht="21" customHeight="1" x14ac:dyDescent="0.2">
      <c r="A14" s="15"/>
      <c r="B14" s="7"/>
      <c r="C14" s="15"/>
      <c r="D14" s="9"/>
      <c r="E14" s="5"/>
      <c r="F14" s="15"/>
      <c r="G14" s="9"/>
      <c r="H14" s="5"/>
      <c r="I14" s="8"/>
      <c r="J14" s="9"/>
      <c r="K14" s="33"/>
      <c r="L14" s="5"/>
      <c r="M14" s="5"/>
      <c r="N14" s="113"/>
      <c r="O14" s="115"/>
    </row>
    <row r="15" spans="1:15" ht="21" customHeight="1" x14ac:dyDescent="0.2">
      <c r="A15" s="15"/>
      <c r="B15" s="7"/>
      <c r="C15" s="15"/>
      <c r="D15" s="9"/>
      <c r="E15" s="5"/>
      <c r="F15" s="15"/>
      <c r="G15" s="9"/>
      <c r="H15" s="5"/>
      <c r="I15" s="8"/>
      <c r="J15" s="9"/>
      <c r="K15" s="33"/>
      <c r="L15" s="5"/>
      <c r="M15" s="5"/>
      <c r="N15" s="113"/>
      <c r="O15" s="115"/>
    </row>
    <row r="16" spans="1:15" ht="21" customHeight="1" x14ac:dyDescent="0.2">
      <c r="A16" s="15"/>
      <c r="B16" s="7"/>
      <c r="C16" s="15"/>
      <c r="D16" s="9"/>
      <c r="E16" s="5"/>
      <c r="F16" s="15"/>
      <c r="G16" s="9"/>
      <c r="H16" s="5"/>
      <c r="I16" s="8"/>
      <c r="J16" s="9"/>
      <c r="K16" s="33"/>
      <c r="L16" s="5"/>
      <c r="M16" s="5"/>
      <c r="N16" s="113"/>
      <c r="O16" s="115"/>
    </row>
    <row r="17" spans="1:15" ht="21" customHeight="1" x14ac:dyDescent="0.2">
      <c r="A17" s="15"/>
      <c r="B17" s="7"/>
      <c r="C17" s="15"/>
      <c r="D17" s="9"/>
      <c r="E17" s="5"/>
      <c r="F17" s="15"/>
      <c r="G17" s="9"/>
      <c r="H17" s="5"/>
      <c r="I17" s="8"/>
      <c r="J17" s="9"/>
      <c r="K17" s="33"/>
      <c r="L17" s="5"/>
      <c r="M17" s="5"/>
      <c r="N17" s="113"/>
      <c r="O17" s="115"/>
    </row>
    <row r="18" spans="1:15" ht="21" customHeight="1" x14ac:dyDescent="0.2">
      <c r="A18" s="15"/>
      <c r="B18" s="7"/>
      <c r="C18" s="15"/>
      <c r="D18" s="9"/>
      <c r="E18" s="5"/>
      <c r="F18" s="15"/>
      <c r="G18" s="9"/>
      <c r="H18" s="5"/>
      <c r="I18" s="8"/>
      <c r="J18" s="9"/>
      <c r="K18" s="33"/>
      <c r="L18" s="5"/>
      <c r="M18" s="5"/>
      <c r="N18" s="113"/>
      <c r="O18" s="115"/>
    </row>
    <row r="19" spans="1:15" ht="21" customHeight="1" x14ac:dyDescent="0.2">
      <c r="A19" s="15"/>
      <c r="B19" s="7"/>
      <c r="C19" s="15"/>
      <c r="D19" s="9"/>
      <c r="E19" s="5"/>
      <c r="F19" s="15"/>
      <c r="G19" s="9"/>
      <c r="H19" s="5"/>
      <c r="I19" s="8"/>
      <c r="J19" s="9"/>
      <c r="K19" s="33"/>
      <c r="L19" s="5"/>
      <c r="M19" s="5"/>
      <c r="N19" s="113"/>
      <c r="O19" s="115"/>
    </row>
    <row r="20" spans="1:15" ht="21" customHeight="1" x14ac:dyDescent="0.2">
      <c r="A20" s="15"/>
      <c r="B20" s="7"/>
      <c r="C20" s="15"/>
      <c r="D20" s="9"/>
      <c r="E20" s="5"/>
      <c r="F20" s="15"/>
      <c r="G20" s="9"/>
      <c r="H20" s="5"/>
      <c r="I20" s="8"/>
      <c r="J20" s="9"/>
      <c r="K20" s="33"/>
      <c r="L20" s="5"/>
      <c r="M20" s="5"/>
      <c r="N20" s="113"/>
      <c r="O20" s="115"/>
    </row>
    <row r="21" spans="1:15" ht="21" customHeight="1" x14ac:dyDescent="0.2">
      <c r="A21" s="15"/>
      <c r="B21" s="7"/>
      <c r="C21" s="15"/>
      <c r="D21" s="9"/>
      <c r="E21" s="5"/>
      <c r="F21" s="15"/>
      <c r="G21" s="9"/>
      <c r="H21" s="5"/>
      <c r="I21" s="8"/>
      <c r="J21" s="9"/>
      <c r="K21" s="33"/>
      <c r="L21" s="5"/>
      <c r="M21" s="5"/>
      <c r="N21" s="113"/>
      <c r="O21" s="115"/>
    </row>
    <row r="22" spans="1:15" ht="21" customHeight="1" x14ac:dyDescent="0.2">
      <c r="A22" s="15"/>
      <c r="B22" s="7"/>
      <c r="C22" s="15"/>
      <c r="D22" s="9"/>
      <c r="E22" s="5"/>
      <c r="F22" s="15"/>
      <c r="G22" s="9"/>
      <c r="H22" s="5"/>
      <c r="I22" s="8"/>
      <c r="J22" s="9"/>
      <c r="K22" s="33"/>
      <c r="L22" s="5"/>
      <c r="M22" s="5"/>
      <c r="N22" s="113"/>
      <c r="O22" s="115"/>
    </row>
    <row r="23" spans="1:15" ht="21" customHeight="1" x14ac:dyDescent="0.2">
      <c r="A23" s="15"/>
      <c r="B23" s="7"/>
      <c r="C23" s="15"/>
      <c r="D23" s="9"/>
      <c r="E23" s="5"/>
      <c r="F23" s="15"/>
      <c r="G23" s="9"/>
      <c r="H23" s="5"/>
      <c r="I23" s="8"/>
      <c r="J23" s="9"/>
      <c r="K23" s="33"/>
      <c r="L23" s="5"/>
      <c r="M23" s="5"/>
      <c r="N23" s="113"/>
      <c r="O23" s="115"/>
    </row>
    <row r="24" spans="1:15" ht="21" customHeight="1" x14ac:dyDescent="0.2">
      <c r="A24" s="15"/>
      <c r="B24" s="7"/>
      <c r="C24" s="15"/>
      <c r="D24" s="9"/>
      <c r="E24" s="5"/>
      <c r="F24" s="15"/>
      <c r="G24" s="9"/>
      <c r="H24" s="5"/>
      <c r="I24" s="8"/>
      <c r="J24" s="9"/>
      <c r="K24" s="33"/>
      <c r="L24" s="5"/>
      <c r="M24" s="5"/>
      <c r="N24" s="113"/>
      <c r="O24" s="115"/>
    </row>
  </sheetData>
  <mergeCells count="28">
    <mergeCell ref="N23:O23"/>
    <mergeCell ref="N24:O24"/>
    <mergeCell ref="N21:O21"/>
    <mergeCell ref="N17:O17"/>
    <mergeCell ref="N18:O18"/>
    <mergeCell ref="N19:O19"/>
    <mergeCell ref="N20:O20"/>
    <mergeCell ref="N22:O22"/>
    <mergeCell ref="N16:O16"/>
    <mergeCell ref="N3:O5"/>
    <mergeCell ref="N6:O6"/>
    <mergeCell ref="N7:O7"/>
    <mergeCell ref="N8:O8"/>
    <mergeCell ref="N9:O9"/>
    <mergeCell ref="N10:O10"/>
    <mergeCell ref="N11:O11"/>
    <mergeCell ref="N12:O12"/>
    <mergeCell ref="N13:O13"/>
    <mergeCell ref="N14:O14"/>
    <mergeCell ref="N15:O15"/>
    <mergeCell ref="M3:M5"/>
    <mergeCell ref="J3:K3"/>
    <mergeCell ref="I3:I4"/>
    <mergeCell ref="F3:H3"/>
    <mergeCell ref="A3:A5"/>
    <mergeCell ref="B3:B5"/>
    <mergeCell ref="C3:E3"/>
    <mergeCell ref="L3:L5"/>
  </mergeCells>
  <phoneticPr fontId="1"/>
  <printOptions horizontalCentered="1"/>
  <pageMargins left="0.70866141732283472" right="0.70866141732283472" top="0.70866141732283472" bottom="0.70866141732283472"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5"/>
  <sheetViews>
    <sheetView workbookViewId="0">
      <pane xSplit="1" ySplit="4" topLeftCell="B5" activePane="bottomRight" state="frozen"/>
      <selection activeCell="D8" sqref="D8"/>
      <selection pane="topRight" activeCell="D8" sqref="D8"/>
      <selection pane="bottomLeft" activeCell="D8" sqref="D8"/>
      <selection pane="bottomRight" activeCell="C15" sqref="C15"/>
    </sheetView>
  </sheetViews>
  <sheetFormatPr defaultColWidth="9" defaultRowHeight="21" customHeight="1" x14ac:dyDescent="0.2"/>
  <cols>
    <col min="1" max="1" width="18.6328125" style="1" customWidth="1"/>
    <col min="2" max="2" width="5.6328125" style="2" customWidth="1"/>
    <col min="3" max="3" width="8.6328125" style="1" customWidth="1"/>
    <col min="4" max="5" width="5.08984375" style="1" customWidth="1"/>
    <col min="6" max="6" width="6.6328125" style="1" customWidth="1"/>
    <col min="7" max="14" width="7.6328125" style="1" customWidth="1"/>
    <col min="15" max="15" width="5.6328125" style="1" customWidth="1"/>
    <col min="16" max="16" width="4.6328125" style="1" customWidth="1"/>
    <col min="17" max="17" width="10.6328125" style="1" customWidth="1"/>
    <col min="18" max="16384" width="9" style="1"/>
  </cols>
  <sheetData>
    <row r="1" spans="1:17" ht="21" customHeight="1" x14ac:dyDescent="0.2">
      <c r="A1" s="4" t="s">
        <v>73</v>
      </c>
      <c r="P1" s="3" t="s">
        <v>27</v>
      </c>
      <c r="Q1" s="20" t="str">
        <f>'表紙 '!H8</f>
        <v>阿南町</v>
      </c>
    </row>
    <row r="2" spans="1:17" ht="21" customHeight="1" x14ac:dyDescent="0.2">
      <c r="A2" s="21" t="s">
        <v>74</v>
      </c>
    </row>
    <row r="3" spans="1:17" ht="21" customHeight="1" x14ac:dyDescent="0.2">
      <c r="A3" s="84" t="s">
        <v>1</v>
      </c>
      <c r="B3" s="85" t="s">
        <v>2</v>
      </c>
      <c r="C3" s="87" t="s">
        <v>19</v>
      </c>
      <c r="D3" s="88"/>
      <c r="E3" s="88"/>
      <c r="F3" s="89"/>
      <c r="G3" s="101" t="s">
        <v>72</v>
      </c>
      <c r="H3" s="102"/>
      <c r="I3" s="102"/>
      <c r="J3" s="103"/>
      <c r="K3" s="102" t="s">
        <v>71</v>
      </c>
      <c r="L3" s="103"/>
      <c r="M3" s="90" t="s">
        <v>70</v>
      </c>
      <c r="N3" s="90" t="s">
        <v>54</v>
      </c>
      <c r="O3" s="116" t="s">
        <v>53</v>
      </c>
      <c r="P3" s="117"/>
      <c r="Q3" s="118"/>
    </row>
    <row r="4" spans="1:17" ht="31.5" customHeight="1" x14ac:dyDescent="0.2">
      <c r="A4" s="84"/>
      <c r="B4" s="84"/>
      <c r="C4" s="31" t="s">
        <v>65</v>
      </c>
      <c r="D4" s="32" t="s">
        <v>4</v>
      </c>
      <c r="E4" s="32" t="s">
        <v>5</v>
      </c>
      <c r="F4" s="34" t="s">
        <v>6</v>
      </c>
      <c r="G4" s="104"/>
      <c r="H4" s="105"/>
      <c r="I4" s="105"/>
      <c r="J4" s="106"/>
      <c r="K4" s="105"/>
      <c r="L4" s="106"/>
      <c r="M4" s="100"/>
      <c r="N4" s="100"/>
      <c r="O4" s="119"/>
      <c r="P4" s="120"/>
      <c r="Q4" s="121"/>
    </row>
    <row r="5" spans="1:17" ht="21" customHeight="1" x14ac:dyDescent="0.2">
      <c r="A5" s="15"/>
      <c r="B5" s="7"/>
      <c r="C5" s="15"/>
      <c r="D5" s="9"/>
      <c r="E5" s="5"/>
      <c r="F5" s="9"/>
      <c r="G5" s="110"/>
      <c r="H5" s="111"/>
      <c r="I5" s="111"/>
      <c r="J5" s="112"/>
      <c r="K5" s="129"/>
      <c r="L5" s="130"/>
      <c r="M5" s="35"/>
      <c r="N5" s="29"/>
      <c r="O5" s="113"/>
      <c r="P5" s="114"/>
      <c r="Q5" s="115"/>
    </row>
    <row r="6" spans="1:17" ht="21" customHeight="1" x14ac:dyDescent="0.2">
      <c r="A6" s="15"/>
      <c r="B6" s="7"/>
      <c r="C6" s="15"/>
      <c r="D6" s="9"/>
      <c r="E6" s="5"/>
      <c r="F6" s="9"/>
      <c r="G6" s="110"/>
      <c r="H6" s="111"/>
      <c r="I6" s="111"/>
      <c r="J6" s="112"/>
      <c r="K6" s="129"/>
      <c r="L6" s="130"/>
      <c r="M6" s="35"/>
      <c r="N6" s="29"/>
      <c r="O6" s="113"/>
      <c r="P6" s="114"/>
      <c r="Q6" s="115"/>
    </row>
    <row r="7" spans="1:17" ht="21" customHeight="1" x14ac:dyDescent="0.2">
      <c r="A7" s="15"/>
      <c r="B7" s="7"/>
      <c r="C7" s="15"/>
      <c r="D7" s="9"/>
      <c r="E7" s="5"/>
      <c r="F7" s="9"/>
      <c r="G7" s="110"/>
      <c r="H7" s="111"/>
      <c r="I7" s="111"/>
      <c r="J7" s="112"/>
      <c r="K7" s="129"/>
      <c r="L7" s="130"/>
      <c r="M7" s="35"/>
      <c r="N7" s="29"/>
      <c r="O7" s="113"/>
      <c r="P7" s="114"/>
      <c r="Q7" s="115"/>
    </row>
    <row r="8" spans="1:17" ht="21" customHeight="1" x14ac:dyDescent="0.2">
      <c r="A8" s="15"/>
      <c r="B8" s="7"/>
      <c r="C8" s="15"/>
      <c r="D8" s="9"/>
      <c r="E8" s="5"/>
      <c r="F8" s="9"/>
      <c r="G8" s="110"/>
      <c r="H8" s="111"/>
      <c r="I8" s="111"/>
      <c r="J8" s="112"/>
      <c r="K8" s="129"/>
      <c r="L8" s="130"/>
      <c r="M8" s="35"/>
      <c r="N8" s="29"/>
      <c r="O8" s="113"/>
      <c r="P8" s="114"/>
      <c r="Q8" s="115"/>
    </row>
    <row r="9" spans="1:17" ht="21" customHeight="1" x14ac:dyDescent="0.2">
      <c r="A9" s="15"/>
      <c r="B9" s="7"/>
      <c r="C9" s="15"/>
      <c r="D9" s="9"/>
      <c r="E9" s="5"/>
      <c r="F9" s="9"/>
      <c r="G9" s="110"/>
      <c r="H9" s="111"/>
      <c r="I9" s="111"/>
      <c r="J9" s="112"/>
      <c r="K9" s="129"/>
      <c r="L9" s="130"/>
      <c r="M9" s="35"/>
      <c r="N9" s="29"/>
      <c r="O9" s="113"/>
      <c r="P9" s="114"/>
      <c r="Q9" s="115"/>
    </row>
    <row r="10" spans="1:17" ht="21" customHeight="1" x14ac:dyDescent="0.2">
      <c r="A10" s="15"/>
      <c r="B10" s="7"/>
      <c r="C10" s="15"/>
      <c r="D10" s="9"/>
      <c r="E10" s="5"/>
      <c r="F10" s="9"/>
      <c r="G10" s="110"/>
      <c r="H10" s="111"/>
      <c r="I10" s="111"/>
      <c r="J10" s="112"/>
      <c r="K10" s="129"/>
      <c r="L10" s="130"/>
      <c r="M10" s="35"/>
      <c r="N10" s="29"/>
      <c r="O10" s="113"/>
      <c r="P10" s="114"/>
      <c r="Q10" s="115"/>
    </row>
    <row r="11" spans="1:17" ht="21" customHeight="1" x14ac:dyDescent="0.2">
      <c r="A11" s="15"/>
      <c r="B11" s="7"/>
      <c r="C11" s="15"/>
      <c r="D11" s="9"/>
      <c r="E11" s="5"/>
      <c r="F11" s="9"/>
      <c r="G11" s="110"/>
      <c r="H11" s="111"/>
      <c r="I11" s="111"/>
      <c r="J11" s="112"/>
      <c r="K11" s="129"/>
      <c r="L11" s="130"/>
      <c r="M11" s="35"/>
      <c r="N11" s="29"/>
      <c r="O11" s="113"/>
      <c r="P11" s="114"/>
      <c r="Q11" s="115"/>
    </row>
    <row r="12" spans="1:17" ht="21" customHeight="1" x14ac:dyDescent="0.2">
      <c r="A12" s="15"/>
      <c r="B12" s="7"/>
      <c r="C12" s="15"/>
      <c r="D12" s="9"/>
      <c r="E12" s="5"/>
      <c r="F12" s="9"/>
      <c r="G12" s="110"/>
      <c r="H12" s="111"/>
      <c r="I12" s="111"/>
      <c r="J12" s="112"/>
      <c r="K12" s="129"/>
      <c r="L12" s="130"/>
      <c r="M12" s="35"/>
      <c r="N12" s="29"/>
      <c r="O12" s="113"/>
      <c r="P12" s="114"/>
      <c r="Q12" s="115"/>
    </row>
    <row r="13" spans="1:17" ht="21" customHeight="1" x14ac:dyDescent="0.2">
      <c r="A13" s="15"/>
      <c r="B13" s="7"/>
      <c r="C13" s="15"/>
      <c r="D13" s="9"/>
      <c r="E13" s="5"/>
      <c r="F13" s="9"/>
      <c r="G13" s="110"/>
      <c r="H13" s="111"/>
      <c r="I13" s="111"/>
      <c r="J13" s="112"/>
      <c r="K13" s="129"/>
      <c r="L13" s="130"/>
      <c r="M13" s="35"/>
      <c r="N13" s="29"/>
      <c r="O13" s="113"/>
      <c r="P13" s="114"/>
      <c r="Q13" s="115"/>
    </row>
    <row r="14" spans="1:17" ht="21" customHeight="1" x14ac:dyDescent="0.2">
      <c r="A14" s="15"/>
      <c r="B14" s="7"/>
      <c r="C14" s="15"/>
      <c r="D14" s="9"/>
      <c r="E14" s="5"/>
      <c r="F14" s="9"/>
      <c r="G14" s="110"/>
      <c r="H14" s="111"/>
      <c r="I14" s="111"/>
      <c r="J14" s="112"/>
      <c r="K14" s="129"/>
      <c r="L14" s="130"/>
      <c r="M14" s="35"/>
      <c r="N14" s="29"/>
      <c r="O14" s="113"/>
      <c r="P14" s="114"/>
      <c r="Q14" s="115"/>
    </row>
    <row r="15" spans="1:17" ht="21" customHeight="1" x14ac:dyDescent="0.2">
      <c r="A15" s="15"/>
      <c r="B15" s="7"/>
      <c r="C15" s="15"/>
      <c r="D15" s="9"/>
      <c r="E15" s="5"/>
      <c r="F15" s="9"/>
      <c r="G15" s="110"/>
      <c r="H15" s="111"/>
      <c r="I15" s="111"/>
      <c r="J15" s="112"/>
      <c r="K15" s="129"/>
      <c r="L15" s="130"/>
      <c r="M15" s="35"/>
      <c r="N15" s="29"/>
      <c r="O15" s="113"/>
      <c r="P15" s="114"/>
      <c r="Q15" s="115"/>
    </row>
    <row r="16" spans="1:17" ht="21" customHeight="1" x14ac:dyDescent="0.2">
      <c r="A16" s="15"/>
      <c r="B16" s="7"/>
      <c r="C16" s="15"/>
      <c r="D16" s="9"/>
      <c r="E16" s="5"/>
      <c r="F16" s="9"/>
      <c r="G16" s="110"/>
      <c r="H16" s="111"/>
      <c r="I16" s="111"/>
      <c r="J16" s="112"/>
      <c r="K16" s="129"/>
      <c r="L16" s="130"/>
      <c r="M16" s="35"/>
      <c r="N16" s="29"/>
      <c r="O16" s="113"/>
      <c r="P16" s="114"/>
      <c r="Q16" s="115"/>
    </row>
    <row r="17" spans="1:17" ht="21" customHeight="1" x14ac:dyDescent="0.2">
      <c r="A17" s="15"/>
      <c r="B17" s="7"/>
      <c r="C17" s="15"/>
      <c r="D17" s="9"/>
      <c r="E17" s="5"/>
      <c r="F17" s="9"/>
      <c r="G17" s="110"/>
      <c r="H17" s="111"/>
      <c r="I17" s="111"/>
      <c r="J17" s="112"/>
      <c r="K17" s="129"/>
      <c r="L17" s="130"/>
      <c r="M17" s="35"/>
      <c r="N17" s="29"/>
      <c r="O17" s="113"/>
      <c r="P17" s="114"/>
      <c r="Q17" s="115"/>
    </row>
    <row r="18" spans="1:17" ht="21" customHeight="1" x14ac:dyDescent="0.2">
      <c r="A18" s="15"/>
      <c r="B18" s="7"/>
      <c r="C18" s="15"/>
      <c r="D18" s="9"/>
      <c r="E18" s="5"/>
      <c r="F18" s="9"/>
      <c r="G18" s="110"/>
      <c r="H18" s="111"/>
      <c r="I18" s="111"/>
      <c r="J18" s="112"/>
      <c r="K18" s="129"/>
      <c r="L18" s="130"/>
      <c r="M18" s="35"/>
      <c r="N18" s="29"/>
      <c r="O18" s="113"/>
      <c r="P18" s="114"/>
      <c r="Q18" s="115"/>
    </row>
    <row r="19" spans="1:17" ht="21" customHeight="1" x14ac:dyDescent="0.2">
      <c r="A19" s="15"/>
      <c r="B19" s="7"/>
      <c r="C19" s="15"/>
      <c r="D19" s="9"/>
      <c r="E19" s="5"/>
      <c r="F19" s="9"/>
      <c r="G19" s="110"/>
      <c r="H19" s="111"/>
      <c r="I19" s="111"/>
      <c r="J19" s="112"/>
      <c r="K19" s="129"/>
      <c r="L19" s="130"/>
      <c r="M19" s="35"/>
      <c r="N19" s="29"/>
      <c r="O19" s="113"/>
      <c r="P19" s="114"/>
      <c r="Q19" s="115"/>
    </row>
    <row r="20" spans="1:17" ht="21" customHeight="1" x14ac:dyDescent="0.2">
      <c r="A20" s="15"/>
      <c r="B20" s="7"/>
      <c r="C20" s="15"/>
      <c r="D20" s="9"/>
      <c r="E20" s="5"/>
      <c r="F20" s="9"/>
      <c r="G20" s="110"/>
      <c r="H20" s="111"/>
      <c r="I20" s="111"/>
      <c r="J20" s="112"/>
      <c r="K20" s="129"/>
      <c r="L20" s="130"/>
      <c r="M20" s="35"/>
      <c r="N20" s="29"/>
      <c r="O20" s="113"/>
      <c r="P20" s="114"/>
      <c r="Q20" s="115"/>
    </row>
    <row r="21" spans="1:17" ht="21" customHeight="1" x14ac:dyDescent="0.2">
      <c r="A21" s="15"/>
      <c r="B21" s="7"/>
      <c r="C21" s="15"/>
      <c r="D21" s="9"/>
      <c r="E21" s="5"/>
      <c r="F21" s="9"/>
      <c r="G21" s="110"/>
      <c r="H21" s="111"/>
      <c r="I21" s="111"/>
      <c r="J21" s="112"/>
      <c r="K21" s="129"/>
      <c r="L21" s="130"/>
      <c r="M21" s="35"/>
      <c r="N21" s="29"/>
      <c r="O21" s="113"/>
      <c r="P21" s="114"/>
      <c r="Q21" s="115"/>
    </row>
    <row r="22" spans="1:17" ht="21" customHeight="1" x14ac:dyDescent="0.2">
      <c r="A22" s="15"/>
      <c r="B22" s="7"/>
      <c r="C22" s="15"/>
      <c r="D22" s="9"/>
      <c r="E22" s="5"/>
      <c r="F22" s="9"/>
      <c r="G22" s="110"/>
      <c r="H22" s="111"/>
      <c r="I22" s="111"/>
      <c r="J22" s="112"/>
      <c r="K22" s="129"/>
      <c r="L22" s="130"/>
      <c r="M22" s="35"/>
      <c r="N22" s="29"/>
      <c r="O22" s="113"/>
      <c r="P22" s="114"/>
      <c r="Q22" s="115"/>
    </row>
    <row r="23" spans="1:17" ht="21" customHeight="1" x14ac:dyDescent="0.2">
      <c r="A23" s="15"/>
      <c r="B23" s="7"/>
      <c r="C23" s="15"/>
      <c r="D23" s="9"/>
      <c r="E23" s="5"/>
      <c r="F23" s="9"/>
      <c r="G23" s="110"/>
      <c r="H23" s="111"/>
      <c r="I23" s="111"/>
      <c r="J23" s="112"/>
      <c r="K23" s="129"/>
      <c r="L23" s="130"/>
      <c r="M23" s="35"/>
      <c r="N23" s="29"/>
      <c r="O23" s="113"/>
      <c r="P23" s="114"/>
      <c r="Q23" s="115"/>
    </row>
    <row r="24" spans="1:17" ht="21" customHeight="1" x14ac:dyDescent="0.2">
      <c r="A24" s="15"/>
      <c r="B24" s="7"/>
      <c r="C24" s="15"/>
      <c r="D24" s="9"/>
      <c r="E24" s="5"/>
      <c r="F24" s="9"/>
      <c r="G24" s="110"/>
      <c r="H24" s="111"/>
      <c r="I24" s="111"/>
      <c r="J24" s="112"/>
      <c r="K24" s="129"/>
      <c r="L24" s="130"/>
      <c r="M24" s="35"/>
      <c r="N24" s="29"/>
      <c r="O24" s="113"/>
      <c r="P24" s="114"/>
      <c r="Q24" s="115"/>
    </row>
    <row r="25" spans="1:17" ht="21" customHeight="1" x14ac:dyDescent="0.2">
      <c r="A25" s="15"/>
      <c r="B25" s="7"/>
      <c r="C25" s="15"/>
      <c r="D25" s="9"/>
      <c r="E25" s="5"/>
      <c r="F25" s="9"/>
      <c r="G25" s="110"/>
      <c r="H25" s="111"/>
      <c r="I25" s="111"/>
      <c r="J25" s="112"/>
      <c r="K25" s="129"/>
      <c r="L25" s="130"/>
      <c r="M25" s="35"/>
      <c r="N25" s="29"/>
      <c r="O25" s="113"/>
      <c r="P25" s="114"/>
      <c r="Q25" s="115"/>
    </row>
  </sheetData>
  <mergeCells count="71">
    <mergeCell ref="K25:L25"/>
    <mergeCell ref="G25:J25"/>
    <mergeCell ref="K5:L5"/>
    <mergeCell ref="K6:L6"/>
    <mergeCell ref="K7:L7"/>
    <mergeCell ref="K8:L8"/>
    <mergeCell ref="K9:L9"/>
    <mergeCell ref="K10:L10"/>
    <mergeCell ref="K11:L11"/>
    <mergeCell ref="K12:L12"/>
    <mergeCell ref="K13:L13"/>
    <mergeCell ref="G21:J21"/>
    <mergeCell ref="G22:J22"/>
    <mergeCell ref="K21:L21"/>
    <mergeCell ref="K22:L22"/>
    <mergeCell ref="O25:Q25"/>
    <mergeCell ref="C3:F3"/>
    <mergeCell ref="M3:M4"/>
    <mergeCell ref="K3:L4"/>
    <mergeCell ref="G3:J4"/>
    <mergeCell ref="G5:J5"/>
    <mergeCell ref="G6:J6"/>
    <mergeCell ref="G7:J7"/>
    <mergeCell ref="O23:Q23"/>
    <mergeCell ref="O24:Q24"/>
    <mergeCell ref="G23:J23"/>
    <mergeCell ref="G24:J24"/>
    <mergeCell ref="K23:L23"/>
    <mergeCell ref="K24:L24"/>
    <mergeCell ref="O21:Q21"/>
    <mergeCell ref="O22:Q22"/>
    <mergeCell ref="O19:Q19"/>
    <mergeCell ref="O20:Q20"/>
    <mergeCell ref="G19:J19"/>
    <mergeCell ref="G20:J20"/>
    <mergeCell ref="K19:L19"/>
    <mergeCell ref="K20:L20"/>
    <mergeCell ref="O17:Q17"/>
    <mergeCell ref="O18:Q18"/>
    <mergeCell ref="G17:J17"/>
    <mergeCell ref="G18:J18"/>
    <mergeCell ref="K17:L17"/>
    <mergeCell ref="K18:L18"/>
    <mergeCell ref="O15:Q15"/>
    <mergeCell ref="O16:Q16"/>
    <mergeCell ref="G15:J15"/>
    <mergeCell ref="G16:J16"/>
    <mergeCell ref="K15:L15"/>
    <mergeCell ref="K16:L16"/>
    <mergeCell ref="O13:Q13"/>
    <mergeCell ref="O14:Q14"/>
    <mergeCell ref="G13:J13"/>
    <mergeCell ref="G14:J14"/>
    <mergeCell ref="K14:L14"/>
    <mergeCell ref="O12:Q12"/>
    <mergeCell ref="G11:J11"/>
    <mergeCell ref="G12:J12"/>
    <mergeCell ref="O9:Q9"/>
    <mergeCell ref="O10:Q10"/>
    <mergeCell ref="G9:J9"/>
    <mergeCell ref="G10:J10"/>
    <mergeCell ref="O8:Q8"/>
    <mergeCell ref="G8:J8"/>
    <mergeCell ref="O5:Q5"/>
    <mergeCell ref="O6:Q6"/>
    <mergeCell ref="O11:Q11"/>
    <mergeCell ref="A3:A4"/>
    <mergeCell ref="B3:B4"/>
    <mergeCell ref="N3:N4"/>
    <mergeCell ref="O3:Q4"/>
    <mergeCell ref="O7:Q7"/>
  </mergeCells>
  <phoneticPr fontId="1"/>
  <printOptions horizontalCentered="1"/>
  <pageMargins left="0.70866141732283472" right="0.70866141732283472" top="0.70866141732283472" bottom="0.70866141732283472"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表紙 </vt:lpstr>
      <vt:lpstr>本文</vt:lpstr>
      <vt:lpstr>別紙１　間伐</vt:lpstr>
      <vt:lpstr>別紙２　造林</vt:lpstr>
      <vt:lpstr>別紙３　ソフト</vt:lpstr>
      <vt:lpstr>別紙４　路網</vt:lpstr>
      <vt:lpstr>別紙５　付帯施設</vt:lpstr>
      <vt:lpstr>'表紙 '!Print_Area</vt:lpstr>
      <vt:lpstr>本文!Print_Area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LWS2251</cp:lastModifiedBy>
  <cp:lastPrinted>2026-05-14T09:35:11Z</cp:lastPrinted>
  <dcterms:created xsi:type="dcterms:W3CDTF">2013-08-26T02:13:23Z</dcterms:created>
  <dcterms:modified xsi:type="dcterms:W3CDTF">2026-06-10T02:22:42Z</dcterms:modified>
</cp:coreProperties>
</file>